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08" documentId="120_S{2AC9BD13-BADA-5192-A53E-5A8FF88502F6}" xr6:coauthVersionLast="47" xr6:coauthVersionMax="47" xr10:uidLastSave="{F702E55D-8FC0-4145-A345-F704248C5C33}"/>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<sst xmlns="http://schemas.openxmlformats.org/spreadsheetml/2006/main" count="181539" uniqueCount="39147">
  <si>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</si>
  <si>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</si>
  <si>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</si>
  <si>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</si>
  <si>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</si>
  <si>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</si>
  <si>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</si>
  <si>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</si>
  <si>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</si>
  <si>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</si>
  <si>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</si>
  <si>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</si>
  <si>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</si>
  <si>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</si>
  <si>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</si>
  <si>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</si>
  <si>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</si>
  <si>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</si>
  <si>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</si>
  <si>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</si>
  <si>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</si>
  <si>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</si>
  <si>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</si>
  <si>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</si>
  <si>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</si>
  <si>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</si>
  <si>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</si>
  <si>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</si>
  <si>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</si>
  <si>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</si>
  <si>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</si>
  <si>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</si>
  <si>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</si>
  <si>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</si>
  <si>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</si>
  <si>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</si>
  <si>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</si>
  <si>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</si>
  <si>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</si>
  <si>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</si>
  <si>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</si>
  <si>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</si>
  <si>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</si>
  <si>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</si>
  <si>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</si>
  <si>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</si>
  <si>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</si>
  <si>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</si>
  <si>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</si>
  <si>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</si>
  <si>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</si>
  <si>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</si>
  <si>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</si>
  <si>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</si>
  <si>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</si>
  <si>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</si>
  <si>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</si>
  <si>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</si>
  <si>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</si>
  <si>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</si>
  <si>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</si>
  <si>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</si>
  <si>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</si>
  <si>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</si>
  <si>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</si>
  <si>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</si>
  <si>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</si>
  <si>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</si>
  <si>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</si>
  <si>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</si>
  <si>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</si>
  <si>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</si>
  <si>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</si>
  <si>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</si>
  <si>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</si>
  <si>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</si>
  <si>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</si>
  <si>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</si>
  <si>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</si>
  <si>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</si>
  <si>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</si>
  <si>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</si>
  <si>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</si>
  <si>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</si>
  <si>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</si>
  <si>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</si>
  <si>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</si>
  <si>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</si>
  <si>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</si>
  <si>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</si>
  <si>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</si>
  <si>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</si>
  <si>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</si>
  <si>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</si>
  <si>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</si>
  <si>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</si>
  <si>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</si>
  <si>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</si>
  <si>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</si>
  <si>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</si>
  <si>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</si>
  <si>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</si>
  <si>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</si>
  <si>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</si>
  <si>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</si>
  <si>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</si>
  <si>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</si>
  <si>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</si>
  <si>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</si>
  <si>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</si>
  <si>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</si>
  <si>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</si>
  <si>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</si>
  <si>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</si>
  <si>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</si>
  <si>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</si>
  <si>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</si>
  <si>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</si>
  <si>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</si>
  <si>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</si>
  <si>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</si>
  <si>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</si>
  <si>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</si>
  <si>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</si>
  <si>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</si>
  <si>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</si>
  <si>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</si>
  <si>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</si>
  <si>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</si>
  <si>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</si>
  <si>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</si>
  <si>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</si>
  <si>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</si>
  <si>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</si>
  <si>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</si>
  <si>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</si>
  <si>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</si>
  <si>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</si>
  <si>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</si>
  <si>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</si>
  <si>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</si>
  <si>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</si>
  <si>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</si>
  <si>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</si>
  <si>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</si>
  <si>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</si>
  <si>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</si>
  <si>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</si>
  <si>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</si>
  <si>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</si>
  <si>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</si>
  <si>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</si>
  <si>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</si>
  <si>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</si>
  <si>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</si>
  <si>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</si>
  <si>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</si>
  <si>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</si>
  <si>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</si>
  <si>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</si>
  <si>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</si>
  <si>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</si>
  <si>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</si>
  <si>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</si>
  <si>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</si>
  <si>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</si>
  <si>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</si>
  <si>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</si>
  <si>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</si>
  <si>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</si>
  <si>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</si>
  <si>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</si>
  <si>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</si>
  <si>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</si>
  <si>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</si>
  <si>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</si>
  <si>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</si>
  <si>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</si>
  <si>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</si>
  <si>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</si>
  <si>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</si>
  <si>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</si>
  <si>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</si>
  <si>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</si>
  <si>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</si>
  <si>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</si>
  <si>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</si>
  <si>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</si>
  <si>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</si>
  <si>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</si>
  <si>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</si>
  <si>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</si>
  <si>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</si>
  <si>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</si>
  <si>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</si>
  <si>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</si>
  <si>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</si>
  <si>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</si>
  <si>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</si>
  <si>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</si>
  <si>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</si>
  <si>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</si>
  <si>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</si>
  <si>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</si>
  <si>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</si>
  <si>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</si>
  <si>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</si>
  <si>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</si>
  <si>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</si>
  <si>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</si>
  <si>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</si>
  <si>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</si>
  <si>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</si>
  <si>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</si>
  <si>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</si>
  <si>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</si>
  <si>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</si>
  <si>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</si>
  <si>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</si>
  <si>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</si>
  <si>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</si>
  <si>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</si>
  <si>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</si>
  <si>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</si>
  <si>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</si>
  <si>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</si>
  <si>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</si>
  <si>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</si>
  <si>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</si>
  <si>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</si>
  <si>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</si>
  <si>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</si>
  <si>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</si>
  <si>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</si>
  <si>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</si>
  <si>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</si>
  <si>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</si>
  <si>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</si>
  <si>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</si>
  <si>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</si>
  <si>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</si>
  <si>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</si>
  <si>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</si>
  <si>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</si>
  <si>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</si>
  <si>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</si>
  <si>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</si>
  <si>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</si>
  <si>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</si>
  <si>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</si>
  <si>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</si>
  <si>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</si>
  <si>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</si>
  <si>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</si>
  <si>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</si>
  <si>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</si>
  <si>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</si>
  <si>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</si>
  <si>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</si>
  <si>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</si>
  <si>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</si>
  <si>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</si>
  <si>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</si>
  <si>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</si>
  <si>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</si>
  <si>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</si>
  <si>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</si>
  <si>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</si>
  <si>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</si>
  <si>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</si>
  <si>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</si>
  <si>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</si>
  <si>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</si>
  <si>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</si>
  <si>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</si>
  <si>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</si>
  <si>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</si>
  <si>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</si>
  <si>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</si>
  <si>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</si>
  <si>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</si>
  <si>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</si>
  <si>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</si>
  <si>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</si>
  <si>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</si>
  <si>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</si>
  <si>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</si>
  <si>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</si>
  <si>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</si>
  <si>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</si>
  <si>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</si>
  <si>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</si>
  <si>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</si>
  <si>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</si>
  <si>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</si>
  <si>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</si>
  <si>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</si>
  <si>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</si>
  <si>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</si>
  <si>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</si>
  <si>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</si>
  <si>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</si>
  <si>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</si>
  <si>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</si>
  <si>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</si>
  <si>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</si>
  <si>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</si>
  <si>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</si>
  <si>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</si>
  <si>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</si>
  <si>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</si>
  <si>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</si>
  <si>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</si>
  <si>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</si>
  <si>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</si>
  <si>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</si>
  <si>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</si>
  <si>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</si>
  <si>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</si>
  <si>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</si>
  <si>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</si>
  <si>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</si>
  <si>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</si>
  <si>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</si>
  <si>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</si>
  <si>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</si>
  <si>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</si>
  <si>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</si>
  <si>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</si>
  <si>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</si>
  <si>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</si>
  <si>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</si>
  <si>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</si>
  <si>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</si>
  <si>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</si>
  <si>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</si>
  <si>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</si>
  <si>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</si>
  <si>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</si>
  <si>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</si>
  <si>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</si>
  <si>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</si>
  <si>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</si>
  <si>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</si>
  <si>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</si>
  <si>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</si>
  <si>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</si>
  <si>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</si>
  <si>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</si>
  <si>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</si>
  <si>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</si>
  <si>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</si>
  <si>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</si>
  <si>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</si>
  <si>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</si>
  <si>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</si>
  <si>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</si>
  <si>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</si>
  <si>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</si>
  <si>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</si>
  <si>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</si>
  <si>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</si>
  <si>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</si>
  <si>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</si>
  <si>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</si>
  <si>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</si>
  <si>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</si>
  <si>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</si>
  <si>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</si>
  <si>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</si>
  <si>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</si>
  <si>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</si>
  <si>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</si>
  <si>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</si>
  <si>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</si>
  <si>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</si>
  <si>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</si>
  <si>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</si>
  <si>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</si>
  <si>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</si>
  <si>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</si>
  <si>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</si>
  <si>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</si>
  <si>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</si>
  <si>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</si>
  <si>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</si>
  <si>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</si>
  <si>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</si>
  <si>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</si>
  <si>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</si>
  <si>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</si>
  <si>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</si>
  <si>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</si>
  <si>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</si>
  <si>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</si>
  <si>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</si>
  <si>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</si>
  <si>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</si>
  <si>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</si>
  <si>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</si>
  <si>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</si>
  <si>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</si>
  <si>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</si>
  <si>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</si>
  <si>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</si>
  <si>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</si>
  <si>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</si>
  <si>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</si>
  <si>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</si>
  <si>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</si>
  <si>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</si>
  <si>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</si>
  <si>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</si>
  <si>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</si>
  <si>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</si>
  <si>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</si>
  <si>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</si>
  <si>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</si>
  <si>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</si>
  <si>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</si>
  <si>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</si>
  <si>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</si>
  <si>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</si>
  <si>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</si>
  <si>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</si>
  <si>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</si>
  <si>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</si>
  <si>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</si>
  <si>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</si>
  <si>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</si>
  <si>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</si>
  <si>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</si>
  <si>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</si>
  <si>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</si>
  <si>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</si>
  <si>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</si>
  <si>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</si>
  <si>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</si>
  <si>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</si>
  <si>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</si>
  <si>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</si>
  <si>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</si>
  <si>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</si>
  <si>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</si>
  <si>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</si>
  <si>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</si>
  <si>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</si>
  <si>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</si>
  <si>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</si>
  <si>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</si>
  <si>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</si>
  <si>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</si>
  <si>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</si>
  <si>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</si>
  <si>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</si>
  <si>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</si>
  <si>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</si>
  <si>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</si>
  <si>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</si>
  <si>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</si>
  <si>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</si>
  <si>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</si>
  <si>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</si>
  <si>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</si>
  <si>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</si>
  <si>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</si>
  <si>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</si>
  <si>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</si>
  <si>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</si>
  <si>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</si>
  <si>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</si>
  <si>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</si>
  <si>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</si>
  <si>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</si>
  <si>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</si>
  <si>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</si>
  <si>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</si>
  <si>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</si>
  <si>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</si>
  <si>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</si>
  <si>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</si>
  <si>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</si>
  <si>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</si>
  <si>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</si>
  <si>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</si>
  <si>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</si>
  <si>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</si>
  <si>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</si>
  <si>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</si>
  <si>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</si>
  <si>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</si>
  <si>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</si>
  <si>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</si>
  <si>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</si>
  <si>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</si>
  <si>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</si>
  <si>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</si>
  <si>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</si>
  <si>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</si>
  <si>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</si>
  <si>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</si>
  <si>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</si>
  <si>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</si>
  <si>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</si>
  <si>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</si>
  <si>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</si>
  <si>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</si>
  <si>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</si>
  <si>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</si>
  <si>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</si>
  <si>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</si>
  <si>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</si>
  <si>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</si>
  <si>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</si>
  <si>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</si>
  <si>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</si>
  <si>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</si>
  <si>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</si>
  <si>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</si>
  <si>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</si>
  <si>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</si>
  <si>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</si>
  <si>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</si>
  <si>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</si>
  <si>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</si>
  <si>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</si>
  <si>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</si>
  <si>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</si>
  <si>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</si>
  <si>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</si>
  <si>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</si>
  <si>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</si>
  <si>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</si>
  <si>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</si>
  <si>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</si>
  <si>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</si>
  <si>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</si>
  <si>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</si>
  <si>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</si>
  <si>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</si>
  <si>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</si>
  <si>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</si>
  <si>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</si>
  <si>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</si>
  <si>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</si>
  <si>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</si>
  <si>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</si>
  <si>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</si>
  <si>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</si>
  <si>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</si>
  <si>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</si>
  <si>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</si>
  <si>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</si>
  <si>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</si>
  <si>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</si>
  <si>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</si>
  <si>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</si>
  <si>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</si>
  <si>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</si>
  <si>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</si>
  <si>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</si>
  <si>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</si>
  <si>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</si>
  <si>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</si>
  <si>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</si>
  <si>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</si>
  <si>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</si>
  <si>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</si>
  <si>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</si>
  <si>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</si>
  <si>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</si>
  <si>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</si>
  <si>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</si>
  <si>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</si>
  <si>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</si>
  <si>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</si>
  <si>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</si>
  <si>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</si>
  <si>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</si>
  <si>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</si>
  <si>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</si>
  <si>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</si>
  <si>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</si>
  <si>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</si>
  <si>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</si>
  <si>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</si>
  <si>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</si>
  <si>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</si>
  <si>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</si>
  <si>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</si>
  <si>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</si>
  <si>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</si>
  <si>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</si>
  <si>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</si>
  <si>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</si>
  <si>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</si>
  <si>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</si>
  <si>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</si>
  <si>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</si>
  <si>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</si>
  <si>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</si>
  <si>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</si>
  <si>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</si>
  <si>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</si>
  <si>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</si>
  <si>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</si>
  <si>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</si>
  <si>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</si>
  <si>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</si>
  <si>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</si>
  <si>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</si>
  <si>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</si>
  <si>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</si>
  <si>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</si>
  <si>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</si>
  <si>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</si>
  <si>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</si>
  <si>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</si>
  <si>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</si>
  <si>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</si>
  <si>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</si>
  <si>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</si>
  <si>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</si>
  <si>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</si>
  <si>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</si>
  <si>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</si>
  <si>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</si>
  <si>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</si>
  <si>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</si>
  <si>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</si>
  <si>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</si>
  <si>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</si>
  <si>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</si>
  <si>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</si>
  <si>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</si>
  <si>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</si>
  <si>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</si>
  <si>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</si>
  <si>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</si>
  <si>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</si>
  <si>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</si>
  <si>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</si>
  <si>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</si>
  <si>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</si>
  <si>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</si>
  <si>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</si>
  <si>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</si>
  <si>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</si>
  <si>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</si>
  <si>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</si>
  <si>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</si>
  <si>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</si>
  <si>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</si>
  <si>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</si>
  <si>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</si>
  <si>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</si>
  <si>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</si>
  <si>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</si>
  <si>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</si>
  <si>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</si>
  <si>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</si>
  <si>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</si>
  <si>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</si>
  <si>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</si>
  <si>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</si>
  <si>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</si>
  <si>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</si>
  <si>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</si>
  <si>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</si>
  <si>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</si>
  <si>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</si>
  <si>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</si>
  <si>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</si>
  <si>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</si>
  <si>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</si>
  <si>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</si>
  <si>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</si>
  <si>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</si>
  <si>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</si>
  <si>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</si>
  <si>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</si>
  <si>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</si>
  <si>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</si>
  <si>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</si>
  <si>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</si>
  <si>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</si>
  <si>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</si>
  <si>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</si>
  <si>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</si>
  <si>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</si>
  <si>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</si>
  <si>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</si>
  <si>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</si>
  <si>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</si>
  <si>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</si>
  <si>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</si>
  <si>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</si>
  <si>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</si>
  <si>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</si>
  <si>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</si>
  <si>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</si>
  <si>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</si>
  <si>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</si>
  <si>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</si>
  <si>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</si>
  <si>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</si>
  <si>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</si>
  <si>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</si>
  <si>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</si>
  <si>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</si>
  <si>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</si>
  <si>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</si>
  <si>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</si>
  <si>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</si>
  <si>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</si>
  <si>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</si>
  <si>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</si>
  <si>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</si>
  <si>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</si>
  <si>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</si>
  <si>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</si>
  <si>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</si>
  <si>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</si>
  <si>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</si>
  <si>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</si>
  <si>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</si>
  <si>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</si>
  <si>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</si>
  <si>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</si>
  <si>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</si>
  <si>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</si>
  <si>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</si>
  <si>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</si>
  <si>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</si>
  <si>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</si>
  <si>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</si>
  <si>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</si>
  <si>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</si>
  <si>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</si>
  <si>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</si>
  <si>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</si>
  <si>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</si>
  <si>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</si>
  <si>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</si>
  <si>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</si>
  <si>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</si>
  <si>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</si>
  <si>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</si>
  <si>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</si>
  <si>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</si>
  <si>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</si>
  <si>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</si>
  <si>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</si>
  <si>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</si>
  <si>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</si>
  <si>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</si>
  <si>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</si>
  <si>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</si>
  <si>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</si>
  <si>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</si>
  <si>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</si>
  <si>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</si>
  <si>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</si>
  <si>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</si>
  <si>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</si>
  <si>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</si>
  <si>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</si>
  <si>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</si>
  <si>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</si>
  <si>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</si>
  <si>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</si>
  <si>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</si>
  <si>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</si>
  <si>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</si>
  <si>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</si>
  <si>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</si>
  <si>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</si>
  <si>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</si>
  <si>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</si>
  <si>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</si>
  <si>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</si>
  <si>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</si>
  <si>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</si>
  <si>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</si>
  <si>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</si>
  <si>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</si>
  <si>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</si>
  <si>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</si>
  <si>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</si>
  <si>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</si>
  <si>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</si>
  <si>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</si>
  <si>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</si>
  <si>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</si>
  <si>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</si>
  <si>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</si>
  <si>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</si>
  <si>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</si>
  <si>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</si>
  <si>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</si>
  <si>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</si>
  <si>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</si>
  <si>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</si>
  <si>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</si>
  <si>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</si>
  <si>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</si>
  <si>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</si>
  <si>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</si>
  <si>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</si>
  <si>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</si>
  <si>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</si>
  <si>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</si>
  <si>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</si>
  <si>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</si>
  <si>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</si>
  <si>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</si>
  <si>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</si>
  <si>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</si>
  <si>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</si>
  <si>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</si>
  <si>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</si>
  <si>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</si>
  <si>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</si>
  <si>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</si>
  <si>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</si>
  <si>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</si>
  <si>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</si>
  <si>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</si>
  <si>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</si>
  <si>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</si>
  <si>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</si>
  <si>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</si>
  <si>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</si>
  <si>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</si>
  <si>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</si>
  <si>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</si>
  <si>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</si>
  <si>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</si>
  <si>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</si>
  <si>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</si>
  <si>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</si>
  <si>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</si>
  <si>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</si>
  <si>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</si>
  <si>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</si>
  <si>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</si>
  <si>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</si>
  <si>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</si>
  <si>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</si>
  <si>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</si>
  <si>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</si>
  <si>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</si>
  <si>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</si>
  <si>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</si>
  <si>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</si>
  <si>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</si>
  <si>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</si>
  <si>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</si>
  <si>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</si>
  <si>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</si>
  <si>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</si>
  <si>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</si>
  <si>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</si>
  <si>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</si>
  <si>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</si>
  <si>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</si>
  <si>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</si>
  <si>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</si>
  <si>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</si>
  <si>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</si>
  <si>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</si>
  <si>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</si>
  <si>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</si>
  <si>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</si>
  <si>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</si>
  <si>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</si>
  <si>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</si>
  <si>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</si>
  <si>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</si>
  <si>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</si>
  <si>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</si>
  <si>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</si>
  <si>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</si>
  <si>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</si>
  <si>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</si>
  <si>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</si>
  <si>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</si>
  <si>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</si>
  <si>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</si>
  <si>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</si>
  <si>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</si>
  <si>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</si>
  <si>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</si>
  <si>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</si>
  <si>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</si>
  <si>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</si>
  <si>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</si>
  <si>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</si>
  <si>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</si>
  <si>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</si>
  <si>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</si>
  <si>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</si>
  <si>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</si>
  <si>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</si>
  <si>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</si>
  <si>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</si>
  <si>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</si>
  <si>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</si>
  <si>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</si>
  <si>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</si>
  <si>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</si>
  <si>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</si>
  <si>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</si>
  <si>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</si>
  <si>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</si>
  <si>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</si>
  <si>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</si>
  <si>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</si>
  <si>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</si>
  <si>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</si>
  <si>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</si>
  <si>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</si>
  <si>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</si>
  <si>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</si>
  <si>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</si>
  <si>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</si>
  <si>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</si>
  <si>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</si>
  <si>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</si>
  <si>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</si>
  <si>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</si>
  <si>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</si>
  <si>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</si>
  <si>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</si>
  <si>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</si>
  <si>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</si>
  <si>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</si>
  <si>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</si>
  <si>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</si>
  <si>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</si>
  <si>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</si>
  <si>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</si>
  <si>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</si>
  <si>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</si>
  <si>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</si>
  <si>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</si>
  <si>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</si>
  <si>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</si>
  <si>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</si>
  <si>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</si>
  <si>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</si>
  <si>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</si>
  <si>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</si>
  <si>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</si>
  <si>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</si>
  <si>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</si>
  <si>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</si>
  <si>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</si>
  <si>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</si>
  <si>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</si>
  <si>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</si>
  <si>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</si>
  <si>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</si>
  <si>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</si>
  <si>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</si>
  <si>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</si>
  <si>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</si>
  <si>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</si>
  <si>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</si>
  <si>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</si>
  <si>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</si>
  <si>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</si>
  <si>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</si>
  <si>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</si>
  <si>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</si>
  <si>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</si>
  <si>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</si>
  <si>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</si>
  <si>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</si>
  <si>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</si>
  <si>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</si>
  <si>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</si>
  <si>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</si>
  <si>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</si>
  <si>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</si>
  <si>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</si>
  <si>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</si>
  <si>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</si>
  <si>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</si>
  <si>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</si>
  <si>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</si>
  <si>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</si>
  <si>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</si>
  <si>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</si>
  <si>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</si>
  <si>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</si>
  <si>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</si>
  <si>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</si>
  <si>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</si>
  <si>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</si>
  <si>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</si>
  <si>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</si>
  <si>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</si>
  <si>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</si>
  <si>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</si>
  <si>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</si>
  <si>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</si>
  <si>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</si>
  <si>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</si>
  <si>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</si>
  <si>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</si>
  <si>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</si>
  <si>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</si>
  <si>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</si>
  <si>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</si>
  <si>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</si>
  <si>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</si>
  <si>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</si>
  <si>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</si>
  <si>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</si>
  <si>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</si>
  <si>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</si>
  <si>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</si>
  <si>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</si>
  <si>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</si>
  <si>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</si>
  <si>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</si>
  <si>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</si>
  <si>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</si>
  <si>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</si>
  <si>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</si>
  <si>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</si>
  <si>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</si>
  <si>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</si>
  <si>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</si>
  <si>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</si>
  <si>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</si>
  <si>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</si>
  <si>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</si>
  <si>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</si>
  <si>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</si>
  <si>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</si>
  <si>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</si>
  <si>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</si>
  <si>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</si>
  <si>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</si>
  <si>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</si>
  <si>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</si>
  <si>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</si>
  <si>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</si>
  <si>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</si>
  <si>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</si>
  <si>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</si>
  <si>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</si>
  <si>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</si>
  <si>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</si>
  <si>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</si>
  <si>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</si>
  <si>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</si>
  <si>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</si>
  <si>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</si>
  <si>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</si>
  <si>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</si>
  <si>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</si>
  <si>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</si>
  <si>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</si>
  <si>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</si>
  <si>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</si>
  <si>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</si>
  <si>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</si>
  <si>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</si>
  <si>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</si>
  <si>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</si>
  <si>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</si>
  <si>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</si>
  <si>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</si>
  <si>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</si>
  <si>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</si>
  <si>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</si>
  <si>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</si>
  <si>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</si>
  <si>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</si>
  <si>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</si>
  <si>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</si>
  <si>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</si>
  <si>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</si>
  <si>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</si>
  <si>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</si>
  <si>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</si>
  <si>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</si>
  <si>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</si>
  <si>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</si>
  <si>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</si>
  <si>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</si>
  <si>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</si>
  <si>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</si>
  <si>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</si>
  <si>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</si>
  <si>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</si>
  <si>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</si>
  <si>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</si>
  <si>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</si>
  <si>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</si>
  <si>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</si>
  <si>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</si>
  <si>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</si>
  <si>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</si>
  <si>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</si>
  <si>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</si>
  <si>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</si>
  <si>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</si>
  <si>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</si>
  <si>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</si>
  <si>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</si>
  <si>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</si>
  <si>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</si>
  <si>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</si>
  <si>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</si>
  <si>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</si>
  <si>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</si>
  <si>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</si>
  <si>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</si>
  <si>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</si>
  <si>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</si>
  <si>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</si>
  <si>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</si>
  <si>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</si>
  <si>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</si>
  <si>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</si>
  <si>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</si>
  <si>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</si>
  <si>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</si>
  <si>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</si>
  <si>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</si>
  <si>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</si>
  <si>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</si>
  <si>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</si>
  <si>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</si>
  <si>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</si>
  <si>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</si>
  <si>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</si>
  <si>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</si>
  <si>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</si>
  <si>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</si>
  <si>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</si>
  <si>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</si>
  <si>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</si>
  <si>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</si>
  <si>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</si>
  <si>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</si>
  <si>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</si>
  <si>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</si>
  <si>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</si>
  <si>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</si>
  <si>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</si>
  <si>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</si>
  <si>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</si>
  <si>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</si>
  <si>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</si>
  <si>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</si>
  <si>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</si>
  <si>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</si>
  <si>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</si>
  <si>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</si>
  <si>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</si>
  <si>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</si>
  <si>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</si>
  <si>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</si>
  <si>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</si>
  <si>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</si>
  <si>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</si>
  <si>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</si>
  <si>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</si>
  <si>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</si>
  <si>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</si>
  <si>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</si>
  <si>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</si>
  <si>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</si>
  <si>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</si>
  <si>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</si>
  <si>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</si>
  <si>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</si>
  <si>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</si>
  <si>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</si>
  <si>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</si>
  <si>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</si>
  <si>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</si>
  <si>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</si>
  <si>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</si>
  <si>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</si>
  <si>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</si>
  <si>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</si>
  <si>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</si>
  <si>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</si>
  <si>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</si>
  <si>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</si>
  <si>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</si>
  <si>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</si>
  <si>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</si>
  <si>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</si>
  <si>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</si>
  <si>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</si>
  <si>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</si>
  <si>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</si>
  <si>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</si>
  <si>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</si>
  <si>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</si>
  <si>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</si>
  <si>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</si>
  <si>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</si>
  <si>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</si>
  <si>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</si>
  <si>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</si>
  <si>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</si>
  <si>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</si>
  <si>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</si>
  <si>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</si>
  <si>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</si>
  <si>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</si>
  <si>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</si>
  <si>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</si>
  <si>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</si>
  <si>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</si>
  <si>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</si>
  <si>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</si>
  <si>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</si>
  <si>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</si>
  <si>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</si>
  <si>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</si>
  <si>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</si>
  <si>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</si>
  <si>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</si>
  <si>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</si>
  <si>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</si>
  <si>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</si>
  <si>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</si>
  <si>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</si>
  <si>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</si>
  <si>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</si>
  <si>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</si>
  <si>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</si>
  <si>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</si>
  <si>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</si>
  <si>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</si>
  <si>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</si>
  <si>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</si>
  <si>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</si>
  <si>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</si>
  <si>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</si>
  <si>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</si>
  <si>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</si>
  <si>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</si>
  <si>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</si>
  <si>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</si>
  <si>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</si>
  <si>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</si>
  <si>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</si>
  <si>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</si>
  <si>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</si>
  <si>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</si>
  <si>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</si>
  <si>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</si>
  <si>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</si>
  <si>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</si>
  <si>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</si>
  <si>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</si>
  <si>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</si>
  <si>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</si>
  <si>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</si>
  <si>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</si>
  <si>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</si>
  <si>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</si>
  <si>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</si>
  <si>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</si>
  <si>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</si>
  <si>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</si>
  <si>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</si>
  <si>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</si>
  <si>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</si>
  <si>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</si>
  <si>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</si>
  <si>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</si>
  <si>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</si>
  <si>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</si>
  <si>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</si>
  <si>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</si>
  <si>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</si>
  <si>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</si>
  <si>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</si>
  <si>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</si>
  <si>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</si>
  <si>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</si>
  <si>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</si>
  <si>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</si>
  <si>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</si>
  <si>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</si>
  <si>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</si>
  <si>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</si>
  <si>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</si>
  <si>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</si>
  <si>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</si>
  <si>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</si>
  <si>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</si>
  <si>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</si>
  <si>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</si>
  <si>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</si>
  <si>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</si>
  <si>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</si>
  <si>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</si>
  <si>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</si>
  <si>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</si>
  <si>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</si>
  <si>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</si>
  <si>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</si>
  <si>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</si>
  <si>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</si>
  <si>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</si>
  <si>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</si>
  <si>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</si>
  <si>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</si>
  <si>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</si>
  <si>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</si>
  <si>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</si>
  <si>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</si>
  <si>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</si>
  <si>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</si>
  <si>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</si>
  <si>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</si>
  <si>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</si>
  <si>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</si>
  <si>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</si>
  <si>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</si>
  <si>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</si>
  <si>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</si>
  <si>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</si>
  <si>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</si>
  <si>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</si>
  <si>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</si>
  <si>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</si>
  <si>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</si>
  <si>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</si>
  <si>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</si>
  <si>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</si>
  <si>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</si>
  <si>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</si>
  <si>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</si>
  <si>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</si>
  <si>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</si>
  <si>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</si>
  <si>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</si>
  <si>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</si>
  <si>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</si>
  <si>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</si>
  <si>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</si>
  <si>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</si>
  <si>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</si>
  <si>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</si>
  <si>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</si>
  <si>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</si>
  <si>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</si>
  <si>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</si>
  <si>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</si>
  <si>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</si>
  <si>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</si>
  <si>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</si>
  <si>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</si>
  <si>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</si>
  <si>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</si>
  <si>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</si>
  <si>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</si>
  <si>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</si>
  <si>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</si>
  <si>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</si>
  <si>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</si>
  <si>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</si>
  <si>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</si>
  <si>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</si>
  <si>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</si>
  <si>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</si>
  <si>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</si>
  <si>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</si>
  <si>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</si>
  <si>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</si>
  <si>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</si>
  <si>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</si>
  <si>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</si>
  <si>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</si>
  <si>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</si>
  <si>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</si>
  <si>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</si>
  <si>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</si>
  <si>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</si>
  <si>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</si>
  <si>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</si>
  <si>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</si>
  <si>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</si>
  <si>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</si>
  <si>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</si>
  <si>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</si>
  <si>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</si>
  <si>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</si>
  <si>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</si>
  <si>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</si>
  <si>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</si>
  <si>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</si>
  <si>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</si>
  <si>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</si>
  <si>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</si>
  <si>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</si>
  <si>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</si>
  <si>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</si>
  <si>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</si>
  <si>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</si>
  <si>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</si>
  <si>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</si>
  <si>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</si>
  <si>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</si>
  <si>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</si>
  <si>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</si>
  <si>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</si>
  <si>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</si>
  <si>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</si>
  <si>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</si>
  <si>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</si>
  <si>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</si>
  <si>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</si>
  <si>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</si>
  <si>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</si>
  <si>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</si>
  <si>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</si>
  <si>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</si>
  <si>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</si>
  <si>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</si>
  <si>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</si>
  <si>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</si>
  <si>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</si>
  <si>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</si>
  <si>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</si>
  <si>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</si>
  <si>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</si>
  <si>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</si>
  <si>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</si>
  <si>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</si>
  <si>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</si>
  <si>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</si>
  <si>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</si>
  <si>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</si>
  <si>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</si>
  <si>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</si>
  <si>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</si>
  <si>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</si>
  <si>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</si>
  <si>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</si>
  <si>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</si>
  <si>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</si>
  <si>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</si>
  <si>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</si>
  <si>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</si>
  <si>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</si>
  <si>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</si>
  <si>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</si>
  <si>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</si>
  <si>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</si>
  <si>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</si>
  <si>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</si>
  <si>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</si>
  <si>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</si>
  <si>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</si>
  <si>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</si>
  <si>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</si>
  <si>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</si>
  <si>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</si>
  <si>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</si>
  <si>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</si>
  <si>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</si>
  <si>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</si>
  <si>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</si>
  <si>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</si>
  <si>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</si>
  <si>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</si>
  <si>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</si>
  <si>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</si>
  <si>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</si>
  <si>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</si>
  <si>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</si>
  <si>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</si>
  <si>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</si>
  <si>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</si>
  <si>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</si>
  <si>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</si>
  <si>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</si>
  <si>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</si>
  <si>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</si>
  <si>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</si>
  <si>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</si>
  <si>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</si>
  <si>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</si>
  <si>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</si>
  <si>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</si>
  <si>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</si>
  <si>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</si>
  <si>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</si>
  <si>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</si>
  <si>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</si>
  <si>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</si>
  <si>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</si>
  <si>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</si>
  <si>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</si>
  <si>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</si>
  <si>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</si>
  <si>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</si>
  <si>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</si>
  <si>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</si>
  <si>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</si>
  <si>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</si>
  <si>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</si>
  <si>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</si>
  <si>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</si>
  <si>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</si>
  <si>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</si>
  <si>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</si>
  <si>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</si>
  <si>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</si>
  <si>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</si>
  <si>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</si>
  <si>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</si>
  <si>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</si>
  <si>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</si>
  <si>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</si>
  <si>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</si>
  <si>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</si>
  <si>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</si>
  <si>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</si>
  <si>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</si>
  <si>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</si>
  <si>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</si>
  <si>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</si>
  <si>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</si>
  <si>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</si>
  <si>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</si>
  <si>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</si>
  <si>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</si>
  <si>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</si>
  <si>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</si>
  <si>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</si>
  <si>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</si>
  <si>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</si>
  <si>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</si>
  <si>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</si>
  <si>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</si>
  <si>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</si>
  <si>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</si>
  <si>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</si>
  <si>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</si>
  <si>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</si>
  <si>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</si>
  <si>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</si>
  <si>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</si>
  <si>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</si>
  <si>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</si>
  <si>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</si>
  <si>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</si>
  <si>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</si>
  <si>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</si>
  <si>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</si>
  <si>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</si>
  <si>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</si>
  <si>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</si>
  <si>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</si>
  <si>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</si>
  <si>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</si>
  <si>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</si>
  <si>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</si>
  <si>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</si>
  <si>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</si>
  <si>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</si>
  <si>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</si>
  <si>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</si>
  <si>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</si>
  <si>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</si>
  <si>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</si>
  <si>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</si>
  <si>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</si>
  <si>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</si>
  <si>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</si>
  <si>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</si>
  <si>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</si>
  <si>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</si>
  <si>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</si>
  <si>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</si>
  <si>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</si>
  <si>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</si>
  <si>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</si>
  <si>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</si>
  <si>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</si>
  <si>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</si>
  <si>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</si>
  <si>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</si>
  <si>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</si>
  <si>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</si>
  <si>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</si>
  <si>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</si>
  <si>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</si>
  <si>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</si>
  <si>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</si>
  <si>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</si>
  <si>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</si>
  <si>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</si>
  <si>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</si>
  <si>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</si>
  <si>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</si>
  <si>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</si>
  <si>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</si>
  <si>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</si>
  <si>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</si>
  <si>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</si>
  <si>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</si>
  <si>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</si>
  <si>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</si>
  <si>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</si>
  <si>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</si>
  <si>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</si>
  <si>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</si>
  <si>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</si>
  <si>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</si>
  <si>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</si>
  <si>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</si>
  <si>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</si>
  <si>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</si>
  <si>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</si>
  <si>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</si>
  <si>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</si>
  <si>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</si>
  <si>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</si>
  <si>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</si>
  <si>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</si>
  <si>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</si>
  <si>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</si>
  <si>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</si>
  <si>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</si>
  <si>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</si>
  <si>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</si>
  <si>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</si>
  <si>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</si>
  <si>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</si>
  <si>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</si>
  <si>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</si>
  <si>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</si>
  <si>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</si>
  <si>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</si>
  <si>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</si>
  <si>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</si>
  <si>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</si>
  <si>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</si>
  <si>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</si>
  <si>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</si>
  <si>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</si>
  <si>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</si>
  <si>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</si>
  <si>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</si>
  <si>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</si>
  <si>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</si>
  <si>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</si>
  <si>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</si>
  <si>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</si>
  <si>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</si>
  <si>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</si>
  <si>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</si>
  <si>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</si>
  <si>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</si>
  <si>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</si>
  <si>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</si>
  <si>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</si>
  <si>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</si>
  <si>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</si>
  <si>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</si>
  <si>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</si>
  <si>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</si>
  <si>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</si>
  <si>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</si>
  <si>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</si>
  <si>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</si>
  <si>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</si>
  <si>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</si>
  <si>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</si>
  <si>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</si>
  <si>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</si>
  <si>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</si>
  <si>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</si>
  <si>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</si>
  <si>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</si>
  <si>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</si>
  <si>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</si>
  <si>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</si>
  <si>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</si>
  <si>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</si>
  <si>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</si>
  <si>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</si>
  <si>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</si>
  <si>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</si>
  <si>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</si>
  <si>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</si>
  <si>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</si>
  <si>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</si>
  <si>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</si>
  <si>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</si>
  <si>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</si>
  <si>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</si>
  <si>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</si>
  <si>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</si>
  <si>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</si>
  <si>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</si>
  <si>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</si>
  <si>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</si>
  <si>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</si>
  <si>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</si>
  <si>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</si>
  <si>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</si>
  <si>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</si>
  <si>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</si>
  <si>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</si>
  <si>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</si>
  <si>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</si>
  <si>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</si>
  <si>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</si>
  <si>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</si>
  <si>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</si>
  <si>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</si>
  <si>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</si>
  <si>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</si>
  <si>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</si>
  <si>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</si>
  <si>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</si>
  <si>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</si>
  <si>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</si>
  <si>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</si>
  <si>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</si>
  <si>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</si>
  <si>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</si>
  <si>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</si>
  <si>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</si>
  <si>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</si>
  <si>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</si>
  <si>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</si>
  <si>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</si>
  <si>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</si>
  <si>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</si>
  <si>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</si>
  <si>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</si>
  <si>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</si>
  <si>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</si>
  <si>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</si>
  <si>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</si>
  <si>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</si>
  <si>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</si>
  <si>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</si>
  <si>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</si>
  <si>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</si>
  <si>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</si>
  <si>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</si>
  <si>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</si>
  <si>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</si>
  <si>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</si>
  <si>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</si>
  <si>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</si>
  <si>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</si>
  <si>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</si>
  <si>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</si>
  <si>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</si>
  <si>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</si>
  <si>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</si>
  <si>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</si>
  <si>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</si>
  <si>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</si>
  <si>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</si>
  <si>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</si>
  <si>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</si>
  <si>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</si>
  <si>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</si>
  <si>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</si>
  <si>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</si>
  <si>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</si>
  <si>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</si>
  <si>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</si>
  <si>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</si>
  <si>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</si>
  <si>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</si>
  <si>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</si>
  <si>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</si>
  <si>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</si>
  <si>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</si>
  <si>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</si>
  <si>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</si>
  <si>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</si>
  <si>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</si>
  <si>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</si>
  <si>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</si>
  <si>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</si>
  <si>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</si>
  <si>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</si>
  <si>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</si>
  <si>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</si>
  <si>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</si>
  <si>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</si>
  <si>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</si>
  <si>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</si>
  <si>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</si>
  <si>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</si>
  <si>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</si>
  <si>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</si>
  <si>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</si>
  <si>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</si>
  <si>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</si>
  <si>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</si>
  <si>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</si>
  <si>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</si>
  <si>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</si>
  <si>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</si>
  <si>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</si>
  <si>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</si>
  <si>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</si>
  <si>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</si>
  <si>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</si>
  <si>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</si>
  <si>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</si>
  <si>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</si>
  <si>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</si>
  <si>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</si>
  <si>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</si>
  <si>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</si>
  <si>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</si>
  <si>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</si>
  <si>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</si>
  <si>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</si>
  <si>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</si>
  <si>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</si>
  <si>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</si>
  <si>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</si>
  <si>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</si>
  <si>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</si>
  <si>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</si>
  <si>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</si>
  <si>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</si>
  <si>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</si>
  <si>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</si>
  <si>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</si>
  <si>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</si>
  <si>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</si>
  <si>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</si>
  <si>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</si>
  <si>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</si>
  <si>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</si>
  <si>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</si>
  <si>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</si>
  <si>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</si>
  <si>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</si>
  <si>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</si>
  <si>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</si>
  <si>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</si>
  <si>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</si>
  <si>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</si>
  <si>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</si>
  <si>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</si>
  <si>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</si>
  <si>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</si>
  <si>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</si>
  <si>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</si>
  <si>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</si>
  <si>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</si>
  <si>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</si>
  <si>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</si>
  <si>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</si>
  <si>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</si>
  <si>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</si>
  <si>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</si>
  <si>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</si>
  <si>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</si>
  <si>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</si>
  <si>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</si>
  <si>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</si>
  <si>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</si>
  <si>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</si>
  <si>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</si>
  <si>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</si>
  <si>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</si>
  <si>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</si>
  <si>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</si>
  <si>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</si>
  <si>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</si>
  <si>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</si>
  <si>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</si>
  <si>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</si>
  <si>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</si>
  <si>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</si>
  <si>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</si>
  <si>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</si>
  <si>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</si>
  <si>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</si>
  <si>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</si>
  <si>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</si>
  <si>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</si>
  <si>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</si>
  <si>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</si>
  <si>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</si>
  <si>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</si>
  <si>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</si>
  <si>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</si>
  <si>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</si>
  <si>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</si>
  <si>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</si>
  <si>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</si>
  <si>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</si>
  <si>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</si>
  <si>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</si>
  <si>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</si>
  <si>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</si>
  <si>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</si>
  <si>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</si>
  <si>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</si>
  <si>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</si>
  <si>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</si>
  <si>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</si>
  <si>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</si>
  <si>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</si>
  <si>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</si>
  <si>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</si>
  <si>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</si>
  <si>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</si>
  <si>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</si>
  <si>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</si>
  <si>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</si>
  <si>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</si>
  <si>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</si>
  <si>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</si>
  <si>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</si>
  <si>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</si>
  <si>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</si>
  <si>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</si>
  <si>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</si>
  <si>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</si>
  <si>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</si>
  <si>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</si>
  <si>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</si>
  <si>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</si>
  <si>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</si>
  <si>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</si>
  <si>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</si>
  <si>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</si>
  <si>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</si>
  <si>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</si>
  <si>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</si>
  <si>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</si>
  <si>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</si>
  <si>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</si>
  <si>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</si>
  <si>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</si>
  <si>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</si>
  <si>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</si>
  <si>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</si>
  <si>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</si>
  <si>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</si>
  <si>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</si>
  <si>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</si>
  <si>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</si>
  <si>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</si>
  <si>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</si>
  <si>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</si>
  <si>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</si>
  <si>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</si>
  <si>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</si>
  <si>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</si>
  <si>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</si>
  <si>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</si>
  <si>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</si>
  <si>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</si>
  <si>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</si>
  <si>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</si>
  <si>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</si>
  <si>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</si>
  <si>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</si>
  <si>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</si>
  <si>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</si>
  <si>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</si>
  <si>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</si>
  <si>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</si>
  <si>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</si>
  <si>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</si>
  <si>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</si>
  <si>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</si>
  <si>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</si>
  <si>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</si>
  <si>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</si>
  <si>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</si>
  <si>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</si>
  <si>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</si>
  <si>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</si>
  <si>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</si>
  <si>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</si>
  <si>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</si>
  <si>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</si>
  <si>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</si>
  <si>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</si>
  <si>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</si>
  <si>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</si>
  <si>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</si>
  <si>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</si>
  <si>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</si>
  <si>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</si>
  <si>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</si>
  <si>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</si>
  <si>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</si>
  <si>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</si>
  <si>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</si>
  <si>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</si>
  <si>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</si>
  <si>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</si>
  <si>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</si>
  <si>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</si>
  <si>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</si>
  <si>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</si>
  <si>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</si>
  <si>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</si>
  <si>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</si>
  <si>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</si>
  <si>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</si>
  <si>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</si>
  <si>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</si>
  <si>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</si>
  <si>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</si>
  <si>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</si>
  <si>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</si>
  <si>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</si>
  <si>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</si>
  <si>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</si>
  <si>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</si>
  <si>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</si>
  <si>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</si>
  <si>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</si>
  <si>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</si>
  <si>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</si>
  <si>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</si>
  <si>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</si>
  <si>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</si>
  <si>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</si>
  <si>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</si>
  <si>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</si>
  <si>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</si>
  <si>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</si>
  <si>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</si>
  <si>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</si>
  <si>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</si>
  <si>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</si>
  <si>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</si>
  <si>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</si>
  <si>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</si>
  <si>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</si>
  <si>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</si>
  <si>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</si>
  <si>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</si>
  <si>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</si>
  <si>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</si>
  <si>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</si>
  <si>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</si>
  <si>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</si>
  <si>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</si>
  <si>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</si>
  <si>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</si>
  <si>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</si>
  <si>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</si>
  <si>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</si>
  <si>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</si>
  <si>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</si>
  <si>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</si>
  <si>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</si>
  <si>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</si>
  <si>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</si>
  <si>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</si>
  <si>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</si>
  <si>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</si>
  <si>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</si>
  <si>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</si>
  <si>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</si>
  <si>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</si>
  <si>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</si>
  <si>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</si>
  <si>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</si>
  <si>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</si>
  <si>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</si>
  <si>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</si>
  <si>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</si>
  <si>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</si>
  <si>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</si>
  <si>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</si>
  <si>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</si>
  <si>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</si>
  <si>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</si>
  <si>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</si>
  <si>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</si>
  <si>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</si>
  <si>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</si>
  <si>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</si>
  <si>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</si>
  <si>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</si>
  <si>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</si>
  <si>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</si>
  <si>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</si>
  <si>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</si>
  <si>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</si>
  <si>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</si>
  <si>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</si>
  <si>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</si>
  <si>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</si>
  <si>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</si>
  <si>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</si>
  <si>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</si>
  <si>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</si>
  <si>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</si>
  <si>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</si>
  <si>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</si>
  <si>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</si>
  <si>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</si>
  <si>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</si>
  <si>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</si>
  <si>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</si>
  <si>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</si>
  <si>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</si>
  <si>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</si>
  <si>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</si>
  <si>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</si>
  <si>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</si>
  <si>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</si>
  <si>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</si>
  <si>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</si>
  <si>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</si>
  <si>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</si>
  <si>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</si>
  <si>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</si>
  <si>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</si>
  <si>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</si>
  <si>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</si>
  <si>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</si>
  <si>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</si>
  <si>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</si>
  <si>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</si>
  <si>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</si>
  <si>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</si>
  <si>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</si>
  <si>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</si>
  <si>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</si>
  <si>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</si>
  <si>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</si>
  <si>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</si>
  <si>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</si>
  <si>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</si>
  <si>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</si>
  <si>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</si>
  <si>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</si>
  <si>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</si>
  <si>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</si>
  <si>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</si>
  <si>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</si>
  <si>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</si>
  <si>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</si>
  <si>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</si>
  <si>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</si>
  <si>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</si>
  <si>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</si>
  <si>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</si>
  <si>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</si>
  <si>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</si>
  <si>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</si>
  <si>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</si>
  <si>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</si>
  <si>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</si>
  <si>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</si>
  <si>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</si>
  <si>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</si>
  <si>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</si>
  <si>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</si>
  <si>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</si>
  <si>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</si>
  <si>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</si>
  <si>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</si>
  <si>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</si>
  <si>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</si>
  <si>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</si>
  <si>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</si>
  <si>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</si>
  <si>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</si>
  <si>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</si>
  <si>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</si>
  <si>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</si>
  <si>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</si>
  <si>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</si>
  <si>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</si>
  <si>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</si>
  <si>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</si>
  <si>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</si>
  <si>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</si>
  <si>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</si>
  <si>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</si>
  <si>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</si>
  <si>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</si>
  <si>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</si>
  <si>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</si>
  <si>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</si>
  <si>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</si>
  <si>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</si>
  <si>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</si>
  <si>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</si>
  <si>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</si>
  <si>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</si>
  <si>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</si>
  <si>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</si>
  <si>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</si>
  <si>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</si>
  <si>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</si>
  <si>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</si>
  <si>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</si>
  <si>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</si>
  <si>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</si>
  <si>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</si>
  <si>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</si>
  <si>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</si>
  <si>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</si>
  <si>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</si>
  <si>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</si>
  <si>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</si>
  <si>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</si>
  <si>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</si>
  <si>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</si>
  <si>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</si>
  <si>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</si>
  <si>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</si>
  <si>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</si>
  <si>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</si>
  <si>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</si>
  <si>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</si>
  <si>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</si>
  <si>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</si>
  <si>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</si>
  <si>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</si>
  <si>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</si>
  <si>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</si>
  <si>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</si>
  <si>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</si>
  <si>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</si>
  <si>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</si>
  <si>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</si>
  <si>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</si>
  <si>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</si>
  <si>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</si>
  <si>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</si>
  <si>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</si>
  <si>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</si>
  <si>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</si>
  <si>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</si>
  <si>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</si>
  <si>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</si>
  <si>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</si>
  <si>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</si>
  <si>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</si>
  <si>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</si>
  <si>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</si>
  <si>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</si>
  <si>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</si>
  <si>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</si>
  <si>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</si>
  <si>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</si>
  <si>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</si>
  <si>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</si>
  <si>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</si>
  <si>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</si>
  <si>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</si>
  <si>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</si>
  <si>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</si>
  <si>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</si>
  <si>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</si>
  <si>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</si>
  <si>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</si>
  <si>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</si>
  <si>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</si>
  <si>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</si>
  <si>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</si>
  <si>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</si>
  <si>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</si>
  <si>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</si>
  <si>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</si>
  <si>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</si>
  <si>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</si>
  <si>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</si>
  <si>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</si>
  <si>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</si>
  <si>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</si>
  <si>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</si>
  <si>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</si>
  <si>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</si>
  <si>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</si>
  <si>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</si>
  <si>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</si>
  <si>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</si>
  <si>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</si>
  <si>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</si>
  <si>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</si>
  <si>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</si>
  <si>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</si>
  <si>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</si>
  <si>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</si>
  <si>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</si>
  <si>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</si>
  <si>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</si>
  <si>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</si>
  <si>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</si>
  <si>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</si>
  <si>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</si>
  <si>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</si>
  <si>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</si>
  <si>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</si>
  <si>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</si>
  <si>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</si>
  <si>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</si>
  <si>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</si>
  <si>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</si>
  <si>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</si>
  <si>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</si>
  <si>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</si>
  <si>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</si>
  <si>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</si>
  <si>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</si>
  <si>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</si>
  <si>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</si>
  <si>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</si>
  <si>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</si>
  <si>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</si>
  <si>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</si>
  <si>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</si>
  <si>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</si>
  <si>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</si>
  <si>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</si>
  <si>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</si>
  <si>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</si>
  <si>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</si>
  <si>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</si>
  <si>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</si>
  <si>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</si>
  <si>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</si>
  <si>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</si>
  <si>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</si>
  <si>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</si>
  <si>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</si>
  <si>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</si>
  <si>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</si>
  <si>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</si>
  <si>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</si>
  <si>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</si>
  <si>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</si>
  <si>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</si>
  <si>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</si>
  <si>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</si>
  <si>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</si>
  <si>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</si>
  <si>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</si>
  <si>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</si>
  <si>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</si>
  <si>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</si>
  <si>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</si>
  <si>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</si>
  <si>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</si>
  <si>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</si>
  <si>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</si>
  <si>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</si>
  <si>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</si>
  <si>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</si>
  <si>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</si>
  <si>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</si>
  <si>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</si>
  <si>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</si>
  <si>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</si>
  <si>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</si>
  <si>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</si>
  <si>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</si>
  <si>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</si>
  <si>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</si>
  <si>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</si>
  <si>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</si>
  <si>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</si>
  <si>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</si>
  <si>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</si>
  <si>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</si>
  <si>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</si>
  <si>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</si>
  <si>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</si>
  <si>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</si>
  <si>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</si>
  <si>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</si>
  <si>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</si>
  <si>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</si>
  <si>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</si>
  <si>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</si>
  <si>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</si>
  <si>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</si>
  <si>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</si>
  <si>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</si>
  <si>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</si>
  <si>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</si>
  <si>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</si>
  <si>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</si>
  <si>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</si>
  <si>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</si>
  <si>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</si>
  <si>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</si>
  <si>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</si>
  <si>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</si>
  <si>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</si>
  <si>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</si>
  <si>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</si>
  <si>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</si>
  <si>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</si>
  <si>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</si>
  <si>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</si>
  <si>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</si>
  <si>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</si>
  <si>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</si>
  <si>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</si>
  <si>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</si>
  <si>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</si>
  <si>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</si>
  <si>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</si>
  <si>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</si>
  <si>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</si>
  <si>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</si>
  <si>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</si>
  <si>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</si>
  <si>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</si>
  <si>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</si>
  <si>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</si>
  <si>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</si>
  <si>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</si>
  <si>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</si>
  <si>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</si>
  <si>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</si>
  <si>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</si>
  <si>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</si>
  <si>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</si>
  <si>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</si>
  <si>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</si>
  <si>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</si>
  <si>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</si>
  <si>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</si>
  <si>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</si>
  <si>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</si>
  <si>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</si>
  <si>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</si>
  <si>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</si>
  <si>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</si>
  <si>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</si>
  <si>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</si>
  <si>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</si>
  <si>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</si>
  <si>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</si>
  <si>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</si>
  <si>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</si>
  <si>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</si>
  <si>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</si>
  <si>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</si>
  <si>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</si>
  <si>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</si>
  <si>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</si>
  <si>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</si>
  <si>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</si>
  <si>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</si>
  <si>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</si>
  <si>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</si>
  <si>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</si>
  <si>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</si>
  <si>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</si>
  <si>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</si>
  <si>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</si>
  <si>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</si>
  <si>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</si>
  <si>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</si>
  <si>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</si>
  <si>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</si>
  <si>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</si>
  <si>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</si>
  <si>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</si>
  <si>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</si>
  <si>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</si>
  <si>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</si>
  <si>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</si>
  <si>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</si>
  <si>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</si>
  <si>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</si>
  <si>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</si>
  <si>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</si>
  <si>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</si>
  <si>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</si>
  <si>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</si>
  <si>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</si>
  <si>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</si>
  <si>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</si>
  <si>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</si>
  <si>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</si>
  <si>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</si>
  <si>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</si>
  <si>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</si>
  <si>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</si>
  <si>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</si>
  <si>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</si>
  <si>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</si>
  <si>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</si>
  <si>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</si>
  <si>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</si>
  <si>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</si>
  <si>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</si>
  <si>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</si>
  <si>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</si>
  <si>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</si>
  <si>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</si>
  <si>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</si>
  <si>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</si>
  <si>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</si>
  <si>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</si>
  <si>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</si>
  <si>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</si>
  <si>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</si>
  <si>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</si>
  <si>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</si>
  <si>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</si>
  <si>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</si>
  <si>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</si>
  <si>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</si>
  <si>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</si>
  <si>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</si>
  <si>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</si>
  <si>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</si>
  <si>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</si>
  <si>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</si>
  <si>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</si>
  <si>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</si>
  <si>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</si>
  <si>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</si>
  <si>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</si>
  <si>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</si>
  <si>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</si>
  <si>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</si>
  <si>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</si>
  <si>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</si>
  <si>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</si>
  <si>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</si>
  <si>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</si>
  <si>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</si>
  <si>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</si>
  <si>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</si>
  <si>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</si>
  <si>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</si>
  <si>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</si>
  <si>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</si>
  <si>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</si>
  <si>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</si>
  <si>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</si>
  <si>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</si>
  <si>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</si>
  <si>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</si>
  <si>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</si>
  <si>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</si>
  <si>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</si>
  <si>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</si>
  <si>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</si>
  <si>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</si>
  <si>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</si>
  <si>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</si>
  <si>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</si>
  <si>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</si>
  <si>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</si>
  <si>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</si>
  <si>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</si>
  <si>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</si>
  <si>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</si>
  <si>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</si>
  <si>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</si>
  <si>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</si>
  <si>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</si>
  <si>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</si>
  <si>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</si>
  <si>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</si>
  <si>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</si>
  <si>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</si>
  <si>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</si>
  <si>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</si>
  <si>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</si>
  <si>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</si>
  <si>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</si>
  <si>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</si>
  <si>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</si>
  <si>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</si>
  <si>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</si>
  <si>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</si>
  <si>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</si>
  <si>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</si>
  <si>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</si>
  <si>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</si>
  <si>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</si>
  <si>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</si>
  <si>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</si>
  <si>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</si>
  <si>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</si>
  <si>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</si>
  <si>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</si>
  <si>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</si>
  <si>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</si>
  <si>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</si>
  <si>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</si>
  <si>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</si>
  <si>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</si>
  <si>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</si>
  <si>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</si>
  <si>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</si>
  <si>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</si>
  <si>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</si>
  <si>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</si>
  <si>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</si>
  <si>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</si>
  <si>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</si>
  <si>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</si>
  <si>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</si>
  <si>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</si>
  <si>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</si>
  <si>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</si>
  <si>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</si>
  <si>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</si>
  <si>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</si>
  <si>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</si>
  <si>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</si>
  <si>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</si>
  <si>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</si>
  <si>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</si>
  <si>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</si>
  <si>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</si>
  <si>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</si>
  <si>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</si>
  <si>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</si>
  <si>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</si>
  <si>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</si>
  <si>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</si>
  <si>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</si>
  <si>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</si>
  <si>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</si>
  <si>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</si>
  <si>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</si>
  <si>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</si>
  <si>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</si>
  <si>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</si>
  <si>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</si>
  <si>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</si>
  <si>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</si>
  <si>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</si>
  <si>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</si>
  <si>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</si>
  <si>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</si>
  <si>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</si>
  <si>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</si>
  <si>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</si>
  <si>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</si>
  <si>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</si>
  <si>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</si>
  <si>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</si>
  <si>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</si>
  <si>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</si>
  <si>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</si>
  <si>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</si>
  <si>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</si>
  <si>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</si>
  <si>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</si>
  <si>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</si>
  <si>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</si>
  <si>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</si>
  <si>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</si>
  <si>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</si>
  <si>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</si>
  <si>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</si>
  <si>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</si>
  <si>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</si>
  <si>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</si>
  <si>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</si>
  <si>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</si>
  <si>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</si>
  <si>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</si>
  <si>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</si>
  <si>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</si>
  <si>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</si>
  <si>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</si>
  <si>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</si>
  <si>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</si>
  <si>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</si>
  <si>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</si>
  <si>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</si>
  <si>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</si>
  <si>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</si>
  <si>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</si>
  <si>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</si>
  <si>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</si>
  <si>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</si>
  <si>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</si>
  <si>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</si>
  <si>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</si>
  <si>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</si>
  <si>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</si>
  <si>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</si>
  <si>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</si>
  <si>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</si>
  <si>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</si>
  <si>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</si>
  <si>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</si>
  <si>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</si>
  <si>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</si>
  <si>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</si>
  <si>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</si>
  <si>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</si>
  <si>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</si>
  <si>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</si>
  <si>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</si>
  <si>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</si>
  <si>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</si>
  <si>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</si>
  <si>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</si>
  <si>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</si>
  <si>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</si>
  <si>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</si>
  <si>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</si>
  <si>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</si>
  <si>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</si>
  <si>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</si>
  <si>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</si>
  <si>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</si>
  <si>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</si>
  <si>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</si>
  <si>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</si>
  <si>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</si>
  <si>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</si>
  <si>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</si>
  <si>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</si>
  <si>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</si>
  <si>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</si>
  <si>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</si>
  <si>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</si>
  <si>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</si>
  <si>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</si>
  <si>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</si>
  <si>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</si>
  <si>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</si>
  <si>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</si>
  <si>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</si>
  <si>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</si>
  <si>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</si>
  <si>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</si>
  <si>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</si>
  <si>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</si>
  <si>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</si>
  <si>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</si>
  <si>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</si>
  <si>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</si>
  <si>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</si>
  <si>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</si>
  <si>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</si>
  <si>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</si>
  <si>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</si>
  <si>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</si>
  <si>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</si>
  <si>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</si>
  <si>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</si>
  <si>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</si>
  <si>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</si>
  <si>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</si>
  <si>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</si>
  <si>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</si>
  <si>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</si>
  <si>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</si>
  <si>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</si>
  <si>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</si>
  <si>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</si>
  <si>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</si>
  <si>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</si>
  <si>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</si>
  <si>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</si>
  <si>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</si>
  <si>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</si>
  <si>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</si>
  <si>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</si>
  <si>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</si>
  <si>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</si>
  <si>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</si>
  <si>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</si>
  <si>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</si>
  <si>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</si>
  <si>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</si>
  <si>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</si>
  <si>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</si>
  <si>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</si>
  <si>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</si>
  <si>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</si>
  <si>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</si>
  <si>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</si>
  <si>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</si>
  <si>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</si>
  <si>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</si>
  <si>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</si>
  <si>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</si>
  <si>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</si>
  <si>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</si>
  <si>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</si>
  <si>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</si>
  <si>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</si>
  <si>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</si>
  <si>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</si>
  <si>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</si>
  <si>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</si>
  <si>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</si>
  <si>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</si>
  <si>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</si>
  <si>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</si>
  <si>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</si>
  <si>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</si>
  <si>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</si>
  <si>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</si>
  <si>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</si>
  <si>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</si>
  <si>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</si>
  <si>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</si>
  <si>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</si>
  <si>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</si>
  <si>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</si>
  <si>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</si>
  <si>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</si>
  <si>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</si>
  <si>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</si>
  <si>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</si>
  <si>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</si>
  <si>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</si>
  <si>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</si>
  <si>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</si>
  <si>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</si>
  <si>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</si>
  <si>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</si>
  <si>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</si>
  <si>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</si>
  <si>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</si>
  <si>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</si>
  <si>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</si>
  <si>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</si>
  <si>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</si>
  <si>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</si>
  <si>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</si>
  <si>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</si>
  <si>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</si>
  <si>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</si>
  <si>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</si>
  <si>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</si>
  <si>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</si>
  <si>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</si>
  <si>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</si>
  <si>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</si>
  <si>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</si>
  <si>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</si>
  <si>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</si>
  <si>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</si>
  <si>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</si>
  <si>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</si>
  <si>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</si>
  <si>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</si>
  <si>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</si>
  <si>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</si>
  <si>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</si>
  <si>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</si>
  <si>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</si>
  <si>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</si>
  <si>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</si>
  <si>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</si>
  <si>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</si>
  <si>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</si>
  <si>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</si>
  <si>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</si>
  <si>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</si>
  <si>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</si>
  <si>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</si>
  <si>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</si>
  <si>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</si>
  <si>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</si>
  <si>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</si>
  <si>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</si>
  <si>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</si>
  <si>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</si>
  <si>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</si>
  <si>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</si>
  <si>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</si>
  <si>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</si>
  <si>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</si>
  <si>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</si>
  <si>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</si>
  <si>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</si>
  <si>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</si>
  <si>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</si>
  <si>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</si>
  <si>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</si>
  <si>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</si>
  <si>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</si>
  <si>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</si>
  <si>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</si>
  <si>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</si>
  <si>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</si>
  <si>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</si>
  <si>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</si>
  <si>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</si>
  <si>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</si>
  <si>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</si>
  <si>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</si>
  <si>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</si>
  <si>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</si>
  <si>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</si>
  <si>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</si>
  <si>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</si>
  <si>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</si>
  <si>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</si>
  <si>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</si>
  <si>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</si>
  <si>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</si>
  <si>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</si>
  <si>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</si>
  <si>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</si>
  <si>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</si>
  <si>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</si>
  <si>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</si>
  <si>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</si>
  <si>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</si>
  <si>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</si>
  <si>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</si>
  <si>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</si>
  <si>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</si>
  <si>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</si>
  <si>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</si>
  <si>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</si>
  <si>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</si>
  <si>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</si>
  <si>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</si>
  <si>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</si>
  <si>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</si>
  <si>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</si>
  <si>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</si>
  <si>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</si>
  <si>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</si>
  <si>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</si>
  <si>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</si>
  <si>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</si>
  <si>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</si>
  <si>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</si>
  <si>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</si>
  <si>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</si>
  <si>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</si>
  <si>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</si>
  <si>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</si>
  <si>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</si>
  <si>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</si>
  <si>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</si>
  <si>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</si>
  <si>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</si>
  <si>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</si>
  <si>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</si>
  <si>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</si>
  <si>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</si>
  <si>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</si>
  <si>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</si>
  <si>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</si>
  <si>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</si>
  <si>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</si>
  <si>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</si>
  <si>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</si>
  <si>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</si>
  <si>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</si>
  <si>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</si>
  <si>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</si>
  <si>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</si>
  <si>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</si>
  <si>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</si>
  <si>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</si>
  <si>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</si>
  <si>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</si>
  <si>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</si>
  <si>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</si>
  <si>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</si>
  <si>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</si>
  <si>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</si>
  <si>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</si>
  <si>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</si>
  <si>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</si>
  <si>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</si>
  <si>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</si>
  <si>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</si>
  <si>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</si>
  <si>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</si>
  <si>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</si>
  <si>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</si>
  <si>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</si>
  <si>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</si>
  <si>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</si>
  <si>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</si>
  <si>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</si>
  <si>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</si>
  <si>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</si>
  <si>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</si>
  <si>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</si>
  <si>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</si>
  <si>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</si>
  <si>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</si>
  <si>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</si>
  <si>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</si>
  <si>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</si>
  <si>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</si>
  <si>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</si>
  <si>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</si>
  <si>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</si>
  <si>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</si>
  <si>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</si>
  <si>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</si>
  <si>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</si>
  <si>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</si>
  <si>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</si>
  <si>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</si>
  <si>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</si>
  <si>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</si>
  <si>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</si>
  <si>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</si>
  <si>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</si>
  <si>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</si>
  <si>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</si>
  <si>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</si>
  <si>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</si>
  <si>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</si>
  <si>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</si>
  <si>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</si>
  <si>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</si>
  <si>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</si>
  <si>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</si>
  <si>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</si>
  <si>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</si>
  <si>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</si>
  <si>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</si>
  <si>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</si>
  <si>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</si>
  <si>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</si>
  <si>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</si>
  <si>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</si>
  <si>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</si>
  <si>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</si>
  <si>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</si>
  <si>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</si>
  <si>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</si>
  <si>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</si>
  <si>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</si>
  <si>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</si>
  <si>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</si>
  <si>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</si>
  <si>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</si>
  <si>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</si>
  <si>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</si>
  <si>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</si>
  <si>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</si>
  <si>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</si>
  <si>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</si>
  <si>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</si>
  <si>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</si>
  <si>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</si>
  <si>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</si>
  <si>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</si>
  <si>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</si>
  <si>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</si>
  <si>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</si>
  <si>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</si>
  <si>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</si>
  <si>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</si>
  <si>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</si>
  <si>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</si>
  <si>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</si>
  <si>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</si>
  <si>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</si>
  <si>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</si>
  <si>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</si>
  <si>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</si>
  <si>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</si>
  <si>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</si>
  <si>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</si>
  <si>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</si>
  <si>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</si>
  <si>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</si>
  <si>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</si>
  <si>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</si>
  <si>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</si>
  <si>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</si>
  <si>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</si>
  <si>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</si>
  <si>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</si>
  <si>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</si>
  <si>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</si>
  <si>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</si>
  <si>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</si>
  <si>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</si>
  <si>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</si>
  <si>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</si>
  <si>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</si>
  <si>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</si>
  <si>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</si>
  <si>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</si>
  <si>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</si>
  <si>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</si>
  <si>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</si>
  <si>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</si>
  <si>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</si>
  <si>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</si>
  <si>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</si>
  <si>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</si>
  <si>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</si>
  <si>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</si>
  <si>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</si>
  <si>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</si>
  <si>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</si>
  <si>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</si>
  <si>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</si>
  <si>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</si>
  <si>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</si>
  <si>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</si>
  <si>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</si>
  <si>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</si>
  <si>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</si>
  <si>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</si>
  <si>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</si>
  <si>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</si>
  <si>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</si>
  <si>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</si>
  <si>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</si>
  <si>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</si>
  <si>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</si>
  <si>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</si>
  <si>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</si>
  <si>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</si>
  <si>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</si>
  <si>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</si>
  <si>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</si>
  <si>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</si>
  <si>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</si>
  <si>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</si>
  <si>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</si>
  <si>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</si>
  <si>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</si>
  <si>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</si>
  <si>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</si>
  <si>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</si>
  <si>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</si>
  <si>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</si>
  <si>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</si>
  <si>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</si>
  <si>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</si>
  <si>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</si>
  <si>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</si>
  <si>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</si>
  <si>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</si>
  <si>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</si>
  <si>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</si>
  <si>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</si>
  <si>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</si>
  <si>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</si>
  <si>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</si>
  <si>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</si>
  <si>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</si>
  <si>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</si>
  <si>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</si>
  <si>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</si>
  <si>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</si>
  <si>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</si>
  <si>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</si>
  <si>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</si>
  <si>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</si>
  <si>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</si>
  <si>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</si>
  <si>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</si>
  <si>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</si>
  <si>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</si>
  <si>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</si>
  <si>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</si>
  <si>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</si>
  <si>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</si>
  <si>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</si>
  <si>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</si>
  <si>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</si>
  <si>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</si>
  <si>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</si>
  <si>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</si>
  <si>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</si>
  <si>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</si>
  <si>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</si>
  <si>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</si>
  <si>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</si>
  <si>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</si>
  <si>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</si>
  <si>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</si>
  <si>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</si>
  <si>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</si>
  <si>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</si>
  <si>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</si>
  <si>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</si>
  <si>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</si>
  <si>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</si>
  <si>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</si>
  <si>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</si>
  <si>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</si>
  <si>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</si>
  <si>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</si>
  <si>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</si>
  <si>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</si>
  <si>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</si>
  <si>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</si>
  <si>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</si>
  <si>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</si>
  <si>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</si>
  <si>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</si>
  <si>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</si>
  <si>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</si>
  <si>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</si>
  <si>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</si>
  <si>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</si>
  <si>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</si>
  <si>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</si>
  <si>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</si>
  <si>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</si>
  <si>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</si>
  <si>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</si>
  <si>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</si>
  <si>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</si>
  <si>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</si>
  <si>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</si>
  <si>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</si>
  <si>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</si>
  <si>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</si>
  <si>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</si>
  <si>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</si>
  <si>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</si>
  <si>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</si>
  <si>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</si>
  <si>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</si>
  <si>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</si>
  <si>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</si>
  <si>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</si>
  <si>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</si>
  <si>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</si>
  <si>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</si>
  <si>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</si>
  <si>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</si>
  <si>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</si>
  <si>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</si>
  <si>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</si>
  <si>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</si>
  <si>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</si>
  <si>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</si>
  <si>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</si>
  <si>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</si>
  <si>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</si>
  <si>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</si>
  <si>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</si>
  <si>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</si>
  <si>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</si>
  <si>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</si>
  <si>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</si>
  <si>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</si>
  <si>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</si>
  <si>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</si>
  <si>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</si>
  <si>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</si>
  <si>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</si>
  <si>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</si>
  <si>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</si>
  <si>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</si>
  <si>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</si>
  <si>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</si>
  <si>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</si>
  <si>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</si>
  <si>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</si>
  <si>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</si>
  <si>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</si>
  <si>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</si>
  <si>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</si>
  <si>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</si>
  <si>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</si>
  <si>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</si>
  <si>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</si>
  <si>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</si>
  <si>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</si>
  <si>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</si>
  <si>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</si>
  <si>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</si>
  <si>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</si>
  <si>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</si>
  <si>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</si>
  <si>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</si>
  <si>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</si>
  <si>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</si>
  <si>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</si>
  <si>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</si>
  <si>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</si>
  <si>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</si>
  <si>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</si>
  <si>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</si>
  <si>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</si>
  <si>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</si>
  <si>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</si>
  <si>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</si>
  <si>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</si>
  <si>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</si>
  <si>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</si>
  <si>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</si>
  <si>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</si>
  <si>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</si>
  <si>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</si>
  <si>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</si>
  <si>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</si>
  <si>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</si>
  <si>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</si>
  <si>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</si>
  <si>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</si>
  <si>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</si>
  <si>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</si>
  <si>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</si>
  <si>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</si>
  <si>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</si>
  <si>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</si>
  <si>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</si>
  <si>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</si>
  <si>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</si>
  <si>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</si>
  <si>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</si>
  <si>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</si>
  <si>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</si>
  <si>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</si>
  <si>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</si>
  <si>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</si>
  <si>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</si>
  <si>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</si>
  <si>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</si>
  <si>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</si>
  <si>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</si>
  <si>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</si>
  <si>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</si>
  <si>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</si>
  <si>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</si>
  <si>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</si>
  <si>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</si>
  <si>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</si>
  <si>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</si>
  <si>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</si>
  <si>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</si>
  <si>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</si>
  <si>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</si>
  <si>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</si>
  <si>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</si>
  <si>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</si>
  <si>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</si>
  <si>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</si>
  <si>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</si>
  <si>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</si>
  <si>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</si>
  <si>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</si>
  <si>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</si>
  <si>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</si>
  <si>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</si>
  <si>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</si>
  <si>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</si>
  <si>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</si>
  <si>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</si>
  <si>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</si>
  <si>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</si>
  <si>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</si>
  <si>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</si>
  <si>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</si>
  <si>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</si>
  <si>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</si>
  <si>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</si>
  <si>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</si>
  <si>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</si>
  <si>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</si>
  <si>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</si>
  <si>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</si>
  <si>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</si>
  <si>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</si>
  <si>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</si>
  <si>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</si>
  <si>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</si>
  <si>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</si>
  <si>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</si>
  <si>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</si>
  <si>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</si>
  <si>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</si>
  <si>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</si>
  <si>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</si>
  <si>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</si>
  <si>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</si>
  <si>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</si>
  <si>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</si>
  <si>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</si>
  <si>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</si>
  <si>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</si>
  <si>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</si>
  <si>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</si>
  <si>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</si>
  <si>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</si>
  <si>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</si>
  <si>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</si>
  <si>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</si>
  <si>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</si>
  <si>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</si>
  <si>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</si>
  <si>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</si>
  <si>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</si>
  <si>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</si>
  <si>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</si>
  <si>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</si>
  <si>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</si>
  <si>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</si>
  <si>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</si>
  <si>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</si>
  <si>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</si>
  <si>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</si>
  <si>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</si>
  <si>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</si>
  <si>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</si>
  <si>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</si>
  <si>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</si>
  <si>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</si>
  <si>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</si>
  <si>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</si>
  <si>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</si>
  <si>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</si>
  <si>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</si>
  <si>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</si>
  <si>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</si>
  <si>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</si>
  <si>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</si>
  <si>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</si>
  <si>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</si>
  <si>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</si>
  <si>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</si>
  <si>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</si>
  <si>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</si>
  <si>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</si>
  <si>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</si>
  <si>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</si>
  <si>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</si>
  <si>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</si>
  <si>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</si>
  <si>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</si>
  <si>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</si>
  <si>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</si>
  <si>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</si>
  <si>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</si>
  <si>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</si>
  <si>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</si>
  <si>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</si>
  <si>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</si>
  <si>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</si>
  <si>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</si>
  <si>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</si>
  <si>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</si>
  <si>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</si>
  <si>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</si>
  <si>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</si>
  <si>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</si>
  <si>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</si>
  <si>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</si>
  <si>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</si>
  <si>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</si>
  <si>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</si>
  <si>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</si>
  <si>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</si>
  <si>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</si>
  <si>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</si>
  <si>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</si>
  <si>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</si>
  <si>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</si>
  <si>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</si>
  <si>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</si>
  <si>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</si>
  <si>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</si>
  <si>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</si>
  <si>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</si>
  <si>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</si>
  <si>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</si>
  <si>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</si>
  <si>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</si>
  <si>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</si>
  <si>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</si>
  <si>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</si>
  <si>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</si>
  <si>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</si>
  <si>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</si>
  <si>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</si>
  <si>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</si>
  <si>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</si>
  <si>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</si>
  <si>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</si>
  <si>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</si>
  <si>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</si>
  <si>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</si>
  <si>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</si>
  <si>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</si>
  <si>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</si>
  <si>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</si>
  <si>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</si>
  <si>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</si>
  <si>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</si>
  <si>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</si>
  <si>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</si>
  <si>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</si>
  <si>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</si>
  <si>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</si>
  <si>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</si>
  <si>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</si>
  <si>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</si>
  <si>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</si>
  <si>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</si>
  <si>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</si>
  <si>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</si>
  <si>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</si>
  <si>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</si>
  <si>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</si>
  <si>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</si>
  <si>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</si>
  <si>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</si>
  <si>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</si>
  <si>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</si>
  <si>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</si>
  <si>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</si>
  <si>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</si>
  <si>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</si>
  <si>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</si>
  <si>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</si>
  <si>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</si>
  <si>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</si>
  <si>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</si>
  <si>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</si>
  <si>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</si>
  <si>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</si>
  <si>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</si>
  <si>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</si>
  <si>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</si>
  <si>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</si>
  <si>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</si>
  <si>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</si>
  <si>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</si>
  <si>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</si>
  <si>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</si>
  <si>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</si>
  <si>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</si>
  <si>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</si>
  <si>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</si>
  <si>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</si>
  <si>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</si>
  <si>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</si>
  <si>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</si>
  <si>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</si>
  <si>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</si>
  <si>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</si>
  <si>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</si>
  <si>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</si>
  <si>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</si>
  <si>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</si>
  <si>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</si>
  <si>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</si>
  <si>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</si>
  <si>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</si>
  <si>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</si>
  <si>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</si>
  <si>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</si>
  <si>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</si>
  <si>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</si>
  <si>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</si>
  <si>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</si>
  <si>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</si>
  <si>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</si>
  <si>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</si>
  <si>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</si>
  <si>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</si>
  <si>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</si>
  <si>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</si>
  <si>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</si>
  <si>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</si>
  <si>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</si>
  <si>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</si>
  <si>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</si>
  <si>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</si>
  <si>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</si>
  <si>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</si>
  <si>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</si>
  <si>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</si>
  <si>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</si>
  <si>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</si>
  <si>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</si>
  <si>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</si>
  <si>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</si>
  <si>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</si>
  <si>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</si>
  <si>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</si>
  <si>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</si>
  <si>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</si>
  <si>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</si>
  <si>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</si>
  <si>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</si>
  <si>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</si>
  <si>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</si>
  <si>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</si>
  <si>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</si>
  <si>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</si>
  <si>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</si>
  <si>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</si>
  <si>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</si>
  <si>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</si>
  <si>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</si>
  <si>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</si>
  <si>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</si>
  <si>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</si>
  <si>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</si>
  <si>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</si>
  <si>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</si>
  <si>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</si>
  <si>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</si>
  <si>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</si>
  <si>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</si>
  <si>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</si>
  <si>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</si>
  <si>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</si>
  <si>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</si>
  <si>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</si>
  <si>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</si>
  <si>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</si>
  <si>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</si>
  <si>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</si>
  <si>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</si>
  <si>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</si>
  <si>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</si>
  <si>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</si>
  <si>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</si>
  <si>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</si>
  <si>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</si>
  <si>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</si>
  <si>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</si>
  <si>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</si>
  <si>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</si>
  <si>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</si>
  <si>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</si>
  <si>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</si>
  <si>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</si>
  <si>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</si>
  <si>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</si>
  <si>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</si>
  <si>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</si>
  <si>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</si>
  <si>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</si>
  <si>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</si>
  <si>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</si>
  <si>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</si>
  <si>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</si>
  <si>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</si>
  <si>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</si>
  <si>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</si>
  <si>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</si>
  <si>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</si>
  <si>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</si>
  <si>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</si>
  <si>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</si>
  <si>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</si>
  <si>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</si>
  <si>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</si>
  <si>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</si>
  <si>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</si>
  <si>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</si>
  <si>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</si>
  <si>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</si>
  <si>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</si>
  <si>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</si>
  <si>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</si>
  <si>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</si>
  <si>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</si>
  <si>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</si>
  <si>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</si>
  <si>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</si>
  <si>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</si>
  <si>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</si>
  <si>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</si>
  <si>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</si>
  <si>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</si>
  <si>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</si>
  <si>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</si>
  <si>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</si>
  <si>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</si>
  <si>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</si>
  <si>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</si>
  <si>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</si>
  <si>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</si>
  <si>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</si>
  <si>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</si>
  <si>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</si>
  <si>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</si>
  <si>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</si>
  <si>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</si>
  <si>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</si>
  <si>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</si>
  <si>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</si>
  <si>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</si>
  <si>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</si>
  <si>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</si>
  <si>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</si>
  <si>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</si>
  <si>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</si>
  <si>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</si>
  <si>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</si>
  <si>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</si>
  <si>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</si>
  <si>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</si>
  <si>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</si>
  <si>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</si>
  <si>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</si>
  <si>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</si>
  <si>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</si>
  <si>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</si>
  <si>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</si>
  <si>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</si>
  <si>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</si>
  <si>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</si>
  <si>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</si>
  <si>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</si>
  <si>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</si>
  <si>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</si>
  <si>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</si>
  <si>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</si>
  <si>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</si>
  <si>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</si>
  <si>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</si>
  <si>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</si>
  <si>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</si>
  <si>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</si>
  <si>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</si>
  <si>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</si>
  <si>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</si>
  <si>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</si>
  <si>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</si>
  <si>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</si>
  <si>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</si>
  <si>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</si>
  <si>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</si>
  <si>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</si>
  <si>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</si>
  <si>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</si>
  <si>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</si>
  <si>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</si>
  <si>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</si>
  <si>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</si>
  <si>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</si>
  <si>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</si>
  <si>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</si>
  <si>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</si>
  <si>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</si>
  <si>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</si>
  <si>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</si>
  <si>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</si>
  <si>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</si>
  <si>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</si>
  <si>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</si>
  <si>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</si>
  <si>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</si>
  <si>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</si>
  <si>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</si>
  <si>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</si>
  <si>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</si>
  <si>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</si>
  <si>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</si>
  <si>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</si>
  <si>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</si>
  <si>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</si>
  <si>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</si>
  <si>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</si>
  <si>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</si>
  <si>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</si>
  <si>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</si>
  <si>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</si>
  <si>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</si>
  <si>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</si>
  <si>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</si>
  <si>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</si>
  <si>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</si>
  <si>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</si>
  <si>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</si>
  <si>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</si>
  <si>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</si>
  <si>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</si>
  <si>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</si>
  <si>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</si>
  <si>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</si>
  <si>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</si>
  <si>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</si>
  <si>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</si>
  <si>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</si>
  <si>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</si>
  <si>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</si>
  <si>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</si>
  <si>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</si>
  <si>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</si>
  <si>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</si>
  <si>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</si>
  <si>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</si>
  <si>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</si>
  <si>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</si>
  <si>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</si>
  <si>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</si>
  <si>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</si>
  <si>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</si>
  <si>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</si>
  <si>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</si>
  <si>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</si>
  <si>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</si>
  <si>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</si>
  <si>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</si>
  <si>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</si>
  <si>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</si>
  <si>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</si>
  <si>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</si>
  <si>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</si>
  <si>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</si>
  <si>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</si>
  <si>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</si>
  <si>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</si>
  <si>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</si>
  <si>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</si>
  <si>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</si>
  <si>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</si>
  <si>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</si>
  <si>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</si>
  <si>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</si>
  <si>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</si>
  <si>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</si>
  <si>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</si>
  <si>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</si>
  <si>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</si>
  <si>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</si>
  <si>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</si>
  <si>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</si>
  <si>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</si>
  <si>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</si>
  <si>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</si>
  <si>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</si>
  <si>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</si>
  <si>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</si>
  <si>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</si>
  <si>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</si>
  <si>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</si>
  <si>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</si>
  <si>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</si>
  <si>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</si>
  <si>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</si>
  <si>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</si>
  <si>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</si>
  <si>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</si>
  <si>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</si>
  <si>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</si>
  <si>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</si>
  <si>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</si>
  <si>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</si>
  <si>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</si>
  <si>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</si>
  <si>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</si>
  <si>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</si>
  <si>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</si>
  <si>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</si>
  <si>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</si>
  <si>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</si>
  <si>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</si>
  <si>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</si>
  <si>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</si>
  <si>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</si>
  <si>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</si>
  <si>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</si>
  <si>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</si>
  <si>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</si>
  <si>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</si>
  <si>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</si>
  <si>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</si>
  <si>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</si>
  <si>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</si>
  <si>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</si>
  <si>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</si>
  <si>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</si>
  <si>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</si>
  <si>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</si>
  <si>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</si>
  <si>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</si>
  <si>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</si>
  <si>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</si>
  <si>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</si>
  <si>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</si>
  <si>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</si>
  <si>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</si>
  <si>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</si>
  <si>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</si>
  <si>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</si>
  <si>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</si>
  <si>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</si>
  <si>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</si>
  <si>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</si>
  <si>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</si>
  <si>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</si>
  <si>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</si>
  <si>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</si>
  <si>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</si>
  <si>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</si>
  <si>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</si>
  <si>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</si>
  <si>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</si>
  <si>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</si>
  <si>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</si>
  <si>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</si>
  <si>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</si>
  <si>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</si>
  <si>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</si>
  <si>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</si>
  <si>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</si>
  <si>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</si>
  <si>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</si>
  <si>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</si>
  <si>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</si>
  <si>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</si>
  <si>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</si>
  <si>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</si>
  <si>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</si>
  <si>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</si>
  <si>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</si>
  <si>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</si>
  <si>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</si>
  <si>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</si>
  <si>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</si>
  <si>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</si>
  <si>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</si>
  <si>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</si>
  <si>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</si>
  <si>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</si>
  <si>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</si>
  <si>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</si>
  <si>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</si>
  <si>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</si>
  <si>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</si>
  <si>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</si>
  <si>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</si>
  <si>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</si>
  <si>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</si>
  <si>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</si>
  <si>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</si>
  <si>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</si>
  <si>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</si>
  <si>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</si>
  <si>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</si>
  <si>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</si>
  <si>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</si>
  <si>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</si>
  <si>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</si>
  <si>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</si>
  <si>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</si>
  <si>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</si>
  <si>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</si>
  <si>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</si>
  <si>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</si>
  <si>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</si>
  <si>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</si>
  <si>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</si>
  <si>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</si>
  <si>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</si>
  <si>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</si>
  <si>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</si>
  <si>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</si>
  <si>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</si>
  <si>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</si>
  <si>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</si>
  <si>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</si>
  <si>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</si>
  <si>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</si>
  <si>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</si>
  <si>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</si>
  <si>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</si>
  <si>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</si>
  <si>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</si>
  <si>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</si>
  <si>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</si>
  <si>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</si>
  <si>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</si>
  <si>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</si>
  <si>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</si>
  <si>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</si>
  <si>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</si>
  <si>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</si>
  <si>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</si>
  <si>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</si>
  <si>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</si>
  <si>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</si>
  <si>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</si>
  <si>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</si>
  <si>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</si>
  <si>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</si>
  <si>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</si>
  <si>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</si>
  <si>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</si>
  <si>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</si>
  <si>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</si>
  <si>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</si>
  <si>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</si>
  <si>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</si>
  <si>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</si>
  <si>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</si>
  <si>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</si>
  <si>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</si>
  <si>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</si>
  <si>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</si>
  <si>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</si>
  <si>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</si>
  <si>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</si>
  <si>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</si>
  <si>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</si>
  <si>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</si>
  <si>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</si>
  <si>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</si>
  <si>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</si>
  <si>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</si>
  <si>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</si>
  <si>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</si>
  <si>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</si>
  <si>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</si>
  <si>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</si>
  <si>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</si>
  <si>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</si>
  <si>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</si>
  <si>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</si>
  <si>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</si>
  <si>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</si>
  <si>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</si>
  <si>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</si>
  <si>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</si>
  <si>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</si>
  <si>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</si>
  <si>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</si>
  <si>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</si>
  <si>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</si>
  <si>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</si>
  <si>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</si>
  <si>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</si>
  <si>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</si>
  <si>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</si>
  <si>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</si>
  <si>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</si>
  <si>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</si>
  <si>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</si>
  <si>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</si>
  <si>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</si>
  <si>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</si>
  <si>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</si>
  <si>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</si>
  <si>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</si>
  <si>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</si>
  <si>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</si>
  <si>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</si>
  <si>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</si>
  <si>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</si>
  <si>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</si>
  <si>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</si>
  <si>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</si>
  <si>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</si>
  <si>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</si>
  <si>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</si>
  <si>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</si>
  <si>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</si>
  <si>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</si>
  <si>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</si>
  <si>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</si>
  <si>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</si>
  <si>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</si>
  <si>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</si>
  <si>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</si>
  <si>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</si>
  <si>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</si>
  <si>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</si>
  <si>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</si>
  <si>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</si>
  <si>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</si>
  <si>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</si>
  <si>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</si>
  <si>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</si>
  <si>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</si>
  <si>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</si>
  <si>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</si>
  <si>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</si>
  <si>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</si>
  <si>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</si>
  <si>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</si>
  <si>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</si>
  <si>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</si>
  <si>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</si>
  <si>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</si>
  <si>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</si>
  <si>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</si>
  <si>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</si>
  <si>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</si>
  <si>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</si>
  <si>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</si>
  <si>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</si>
  <si>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</si>
  <si>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</si>
  <si>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</si>
  <si>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</si>
  <si>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</si>
  <si>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</si>
  <si>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</si>
  <si>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</si>
  <si>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</si>
  <si>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</si>
  <si>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</si>
  <si>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</si>
  <si>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</si>
  <si>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</si>
  <si>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</si>
  <si>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</si>
  <si>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</si>
  <si>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</si>
  <si>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</si>
  <si>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</si>
  <si>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</si>
  <si>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</si>
  <si>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</si>
  <si>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</si>
  <si>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</si>
  <si>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</si>
  <si>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</si>
  <si>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</si>
  <si>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</si>
  <si>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</si>
  <si>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</si>
  <si>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</si>
  <si>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</si>
  <si>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</si>
  <si>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</si>
  <si>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</si>
  <si>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</si>
  <si>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</si>
  <si>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</si>
  <si>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</si>
  <si>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</si>
  <si>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</si>
  <si>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</si>
  <si>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</si>
  <si>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</si>
  <si>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</si>
  <si>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</si>
  <si>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</si>
  <si>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</si>
  <si>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</si>
  <si>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</si>
  <si>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</si>
  <si>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</si>
  <si>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</si>
  <si>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</si>
  <si>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</si>
  <si>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</si>
  <si>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</si>
  <si>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</si>
  <si>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</si>
  <si>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</si>
  <si>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</si>
  <si>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</si>
  <si>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</si>
  <si>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</si>
  <si>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</si>
  <si>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</si>
  <si>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</si>
  <si>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</si>
  <si>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</si>
  <si>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</si>
  <si>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</si>
  <si>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</si>
  <si>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</si>
  <si>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</si>
  <si>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</si>
  <si>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</si>
  <si>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</si>
  <si>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</si>
  <si>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</si>
  <si>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</si>
  <si>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</si>
  <si>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</si>
  <si>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</si>
  <si>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</si>
  <si>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</si>
  <si>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</si>
  <si>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</si>
  <si>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</si>
  <si>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</si>
  <si>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</si>
  <si>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</si>
  <si>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</si>
  <si>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</si>
  <si>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</si>
  <si>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</si>
  <si>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</si>
  <si>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</si>
  <si>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</si>
  <si>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</si>
  <si>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</si>
  <si>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</si>
  <si>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</si>
  <si>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</si>
  <si>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</si>
  <si>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</si>
  <si>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</si>
  <si>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</si>
  <si>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</si>
  <si>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</si>
  <si>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</si>
  <si>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</si>
  <si>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</si>
  <si>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</si>
  <si>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</si>
  <si>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</si>
  <si>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</si>
  <si>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</si>
  <si>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</si>
  <si>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</si>
  <si>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</si>
  <si>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</si>
  <si>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</si>
  <si>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</si>
  <si>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</si>
  <si>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</si>
  <si>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</si>
  <si>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</si>
  <si>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</si>
  <si>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</si>
  <si>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</si>
  <si>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</si>
  <si>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</si>
  <si>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</si>
  <si>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</si>
  <si>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</si>
  <si>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</si>
  <si>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</si>
  <si>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</si>
  <si>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</si>
  <si>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</si>
  <si>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</si>
  <si>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</si>
  <si>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</si>
  <si>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</si>
  <si>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</si>
  <si>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</si>
  <si>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</si>
  <si>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</si>
  <si>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</si>
  <si>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</si>
  <si>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</si>
  <si>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</si>
  <si>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</si>
  <si>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</si>
  <si>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</si>
  <si>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</si>
  <si>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</si>
  <si>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</si>
  <si>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</si>
  <si>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</si>
  <si>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</si>
  <si>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</si>
  <si>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</si>
  <si>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</si>
  <si>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</si>
  <si>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</si>
  <si>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</si>
  <si>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</si>
  <si>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</si>
  <si>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</si>
  <si>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</si>
  <si>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</si>
  <si>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</si>
  <si>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</si>
  <si>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</si>
  <si>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</si>
  <si>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</si>
  <si>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</si>
  <si>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</si>
  <si>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</si>
  <si>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</si>
  <si>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</si>
  <si>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</si>
  <si>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</si>
  <si>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</si>
  <si>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</si>
  <si>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</si>
  <si>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</si>
  <si>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</si>
  <si>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</si>
  <si>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</si>
  <si>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</si>
  <si>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</si>
  <si>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</si>
  <si>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</si>
  <si>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</si>
  <si>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</si>
  <si>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</si>
  <si>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</si>
  <si>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</si>
  <si>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</si>
  <si>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</si>
  <si>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</si>
  <si>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</si>
  <si>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</si>
  <si>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</si>
  <si>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</si>
  <si>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</si>
  <si>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</si>
  <si>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</si>
  <si>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</si>
  <si>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</si>
  <si>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</si>
  <si>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</si>
  <si>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</si>
  <si>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</si>
  <si>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</si>
  <si>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</si>
  <si>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</si>
  <si>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</si>
  <si>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</si>
  <si>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</si>
  <si>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</si>
  <si>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</si>
  <si>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</si>
  <si>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</si>
  <si>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</si>
  <si>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</si>
  <si>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</si>
  <si>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</si>
  <si>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</si>
  <si>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</si>
  <si>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</si>
  <si>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</si>
  <si>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</si>
  <si>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</si>
  <si>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</si>
  <si>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</si>
  <si>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</si>
  <si>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</si>
  <si>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</si>
  <si>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</si>
  <si>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</si>
  <si>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</si>
  <si>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</si>
  <si>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</si>
  <si>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</si>
  <si>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</si>
  <si>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</si>
  <si>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</si>
  <si>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</si>
  <si>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</si>
  <si>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</si>
  <si>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</si>
  <si>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</si>
  <si>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</si>
  <si>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</si>
  <si>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</si>
  <si>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</si>
  <si>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</si>
  <si>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</si>
  <si>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</si>
  <si>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</si>
  <si>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</si>
  <si>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</si>
  <si>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</si>
  <si>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</si>
  <si>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</si>
  <si>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</si>
  <si>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</si>
  <si>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</si>
  <si>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</si>
  <si>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</si>
  <si>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</si>
  <si>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</si>
  <si>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</si>
  <si>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</si>
  <si>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</si>
  <si>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</si>
  <si>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</si>
  <si>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</si>
  <si>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</si>
  <si>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</si>
  <si>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</si>
  <si>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</si>
  <si>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</si>
  <si>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</si>
  <si>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</si>
  <si>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</si>
  <si>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</si>
  <si>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</si>
  <si>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</si>
  <si>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</si>
  <si>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</si>
  <si>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</si>
  <si>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</si>
  <si>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</si>
  <si>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</si>
  <si>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</si>
  <si>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</si>
  <si>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</si>
  <si>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</si>
  <si>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</si>
  <si>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</si>
  <si>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</si>
  <si>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</si>
  <si>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</si>
  <si>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</si>
  <si>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</si>
  <si>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</si>
  <si>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</si>
  <si>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</si>
  <si>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</si>
  <si>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</si>
  <si>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</si>
  <si>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</si>
  <si>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</si>
  <si>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</si>
  <si>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</si>
  <si>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</si>
  <si>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</si>
  <si>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</si>
  <si>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</si>
  <si>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</si>
  <si>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</si>
  <si>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</si>
  <si>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</si>
  <si>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</si>
  <si>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</si>
  <si>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</si>
  <si>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</si>
  <si>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</si>
  <si>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</si>
  <si>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</si>
  <si>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</si>
  <si>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</si>
  <si>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</si>
  <si>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</si>
  <si>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</si>
  <si>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</si>
  <si>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</si>
  <si>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</si>
  <si>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</si>
  <si>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</si>
  <si>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</si>
  <si>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</si>
  <si>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</si>
  <si>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</si>
  <si>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</si>
  <si>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</si>
  <si>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</si>
  <si>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</si>
  <si>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</si>
  <si>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</si>
  <si>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</si>
  <si>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</si>
  <si>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</si>
  <si>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</si>
  <si>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</si>
  <si>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</si>
  <si>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</si>
  <si>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</si>
  <si>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</si>
  <si>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</si>
  <si>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</si>
  <si>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</si>
  <si>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</si>
  <si>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</si>
  <si>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</si>
  <si>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</si>
  <si>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</si>
  <si>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</si>
  <si>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</si>
  <si>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</si>
  <si>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</si>
  <si>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</si>
  <si>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</si>
  <si>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</si>
  <si>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</si>
  <si>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</si>
  <si>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</si>
  <si>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</si>
  <si>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</si>
  <si>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</si>
  <si>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</si>
  <si>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</si>
  <si>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</si>
  <si>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</si>
  <si>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</si>
  <si>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</si>
  <si>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</si>
  <si>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</si>
  <si>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</si>
  <si>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</si>
  <si>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</si>
  <si>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</si>
  <si>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</si>
  <si>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</si>
  <si>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</si>
  <si>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</si>
  <si>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</si>
  <si>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</si>
  <si>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</si>
  <si>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</si>
  <si>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</si>
  <si>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</si>
  <si>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</si>
  <si>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</si>
  <si>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</si>
  <si>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</si>
  <si>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</si>
  <si>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</si>
  <si>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</si>
  <si>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</si>
  <si>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</si>
  <si>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</si>
  <si>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</si>
  <si>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</si>
  <si>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</si>
  <si>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</si>
  <si>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</si>
  <si>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</si>
  <si>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</si>
  <si>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</si>
  <si>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</si>
  <si>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</si>
  <si>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</si>
  <si>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</si>
  <si>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</si>
  <si>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</si>
  <si>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</si>
  <si>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</si>
  <si>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</si>
  <si>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</si>
  <si>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</si>
  <si>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</si>
  <si>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</si>
  <si>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</si>
  <si>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</si>
  <si>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</si>
  <si>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</si>
  <si>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</si>
  <si>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</si>
  <si>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</si>
  <si>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</si>
  <si>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</si>
  <si>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</si>
  <si>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</si>
  <si>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</si>
  <si>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</si>
  <si>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</si>
  <si>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</si>
  <si>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</si>
  <si>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</si>
  <si>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</si>
  <si>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</si>
  <si>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</si>
  <si>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</si>
  <si>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</si>
  <si>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</si>
  <si>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</si>
  <si>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</si>
  <si>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</si>
  <si>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</si>
  <si>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</si>
  <si>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</si>
  <si>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</si>
  <si>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</si>
  <si>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</si>
  <si>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</si>
  <si>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</si>
  <si>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</si>
  <si>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</si>
  <si>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</si>
  <si>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</si>
  <si>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</si>
  <si>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</si>
  <si>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</si>
  <si>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</si>
  <si>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</si>
  <si>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</si>
  <si>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</si>
  <si>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</si>
  <si>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</si>
  <si>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</si>
  <si>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</si>
  <si>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</si>
  <si>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</si>
  <si>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</si>
  <si>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</si>
  <si>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</si>
  <si>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</si>
  <si>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</si>
  <si>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</si>
  <si>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</si>
  <si>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</si>
  <si>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</si>
  <si>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</si>
  <si>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</si>
  <si>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</si>
  <si>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</si>
  <si>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</si>
  <si>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</si>
  <si>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</si>
  <si>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</si>
  <si>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</si>
  <si>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</si>
  <si>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</si>
  <si>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</si>
  <si>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</si>
  <si>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</si>
  <si>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</si>
  <si>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</si>
  <si>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</si>
  <si>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</si>
  <si>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</si>
  <si>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</si>
  <si>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</si>
  <si>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</si>
  <si>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</si>
  <si>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</si>
  <si>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</si>
  <si>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</si>
  <si>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</si>
  <si>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</si>
  <si>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</si>
  <si>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</si>
  <si>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</si>
  <si>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</si>
  <si>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</si>
  <si>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</si>
  <si>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</si>
  <si>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</si>
  <si>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</si>
  <si>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</si>
  <si>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</si>
  <si>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</si>
  <si>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</si>
  <si>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</si>
  <si>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</si>
  <si>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</si>
  <si>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</si>
  <si>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</si>
  <si>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</si>
  <si>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</si>
  <si>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</si>
  <si>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</si>
  <si>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</si>
  <si>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</si>
  <si>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</si>
  <si>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</si>
  <si>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</si>
  <si>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</si>
  <si>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</si>
  <si>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</si>
  <si>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</si>
  <si>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</si>
  <si>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</si>
  <si>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</si>
  <si>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</si>
  <si>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</si>
  <si>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</si>
  <si>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</si>
  <si>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</si>
  <si>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</si>
  <si>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</si>
  <si>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</si>
  <si>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</si>
  <si>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</si>
  <si>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</si>
  <si>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</si>
  <si>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</si>
  <si>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</si>
  <si>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</si>
  <si>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</si>
  <si>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</si>
  <si>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</si>
  <si>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</si>
  <si>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</si>
  <si>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</si>
  <si>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</si>
  <si>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</si>
  <si>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</si>
  <si>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</si>
  <si>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</si>
  <si>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</si>
  <si>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</si>
  <si>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</si>
  <si>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</si>
  <si>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</si>
  <si>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</si>
  <si>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</si>
  <si>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</si>
  <si>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</si>
  <si>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</si>
  <si>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</si>
  <si>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</si>
  <si>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</si>
  <si>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</si>
  <si>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</si>
  <si>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</si>
  <si>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</si>
  <si>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</si>
  <si>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</si>
  <si>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</si>
  <si>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</si>
  <si>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</si>
  <si>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</si>
  <si>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</si>
  <si>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</si>
  <si>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</si>
  <si>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</si>
  <si>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</si>
  <si>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</si>
  <si>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</si>
  <si>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</si>
  <si>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</si>
  <si>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</si>
  <si>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</si>
  <si>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</si>
  <si>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</si>
  <si>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</si>
  <si>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</si>
  <si>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</si>
  <si>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</si>
  <si>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</si>
  <si>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</si>
  <si>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</si>
  <si>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</si>
  <si>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</si>
  <si>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</si>
  <si>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</si>
  <si>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</si>
  <si>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</si>
  <si>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</si>
  <si>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</si>
  <si>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</si>
  <si>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</si>
  <si>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</si>
  <si>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</si>
  <si>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</si>
  <si>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</si>
  <si>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</si>
  <si>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</si>
  <si>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</si>
  <si>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</si>
  <si>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</si>
  <si>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</si>
  <si>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</si>
  <si>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</si>
  <si>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</si>
  <si>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</si>
  <si>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</si>
  <si>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</si>
  <si>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</si>
  <si>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</si>
  <si>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</si>
  <si>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</si>
  <si>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</si>
  <si>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</si>
  <si>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</si>
  <si>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</si>
  <si>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</si>
  <si>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</si>
  <si>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</si>
  <si>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</si>
  <si>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</si>
  <si>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</si>
  <si>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</si>
  <si>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</si>
  <si>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</si>
  <si>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</si>
  <si>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</si>
  <si>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</si>
  <si>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</si>
  <si>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</si>
  <si>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</si>
  <si>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</si>
  <si>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</si>
  <si>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</si>
  <si>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</si>
  <si>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</si>
  <si>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</si>
  <si>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</si>
  <si>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</si>
  <si>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</si>
  <si>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</si>
  <si>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</si>
  <si>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</si>
  <si>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</si>
  <si>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</si>
  <si>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</si>
  <si>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</si>
  <si>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</si>
  <si>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</si>
  <si>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</si>
  <si>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</si>
  <si>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</si>
  <si>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</si>
  <si>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</si>
  <si>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</si>
  <si>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</si>
  <si>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</si>
  <si>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</si>
  <si>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</si>
  <si>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</si>
  <si>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</si>
  <si>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</si>
  <si>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</si>
  <si>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</si>
  <si>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</si>
  <si>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</si>
  <si>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</si>
  <si>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</si>
  <si>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</si>
  <si>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</si>
  <si>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</si>
  <si>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</si>
  <si>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</si>
  <si>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</si>
  <si>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</si>
  <si>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</si>
  <si>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</si>
  <si>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</si>
  <si>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</si>
  <si>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</si>
  <si>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</si>
  <si>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</si>
  <si>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</si>
  <si>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</si>
  <si>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</si>
  <si>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</si>
  <si>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</si>
  <si>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</si>
  <si>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</si>
  <si>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</si>
  <si>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</si>
  <si>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</si>
  <si>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</si>
  <si>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</si>
  <si>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</si>
  <si>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</si>
  <si>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</si>
  <si>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</si>
  <si>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</si>
  <si>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</si>
  <si>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</si>
  <si>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</si>
  <si>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</si>
  <si>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</si>
  <si>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</si>
  <si>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</si>
  <si>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</si>
  <si>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</si>
  <si>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</si>
  <si>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</si>
  <si>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</si>
  <si>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</si>
  <si>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</si>
  <si>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</si>
  <si>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</si>
  <si>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</si>
  <si>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</si>
  <si>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</si>
  <si>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</si>
  <si>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</si>
  <si>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</si>
  <si>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</si>
  <si>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</si>
  <si>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</si>
  <si>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</si>
  <si>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</si>
  <si>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</si>
  <si>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</si>
  <si>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</si>
  <si>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</si>
  <si>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</si>
  <si>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</si>
  <si>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</si>
  <si>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</si>
  <si>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</si>
  <si>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</si>
  <si>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</si>
  <si>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</si>
  <si>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</si>
  <si>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</si>
  <si>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</si>
  <si>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</si>
  <si>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</si>
  <si>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</si>
  <si>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</si>
  <si>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</si>
  <si>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</si>
  <si>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</si>
  <si>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</si>
  <si>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</si>
  <si>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</si>
  <si>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</si>
  <si>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</si>
  <si>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</si>
  <si>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</si>
  <si>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</si>
  <si>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</si>
  <si>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</si>
  <si>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</si>
  <si>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</si>
  <si>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</si>
  <si>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</si>
  <si>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</si>
  <si>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</si>
  <si>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</si>
  <si>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</si>
  <si>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</si>
  <si>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</si>
  <si>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</si>
  <si>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</si>
  <si>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</si>
  <si>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</si>
  <si>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</si>
  <si>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</si>
  <si>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</si>
  <si>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</si>
  <si>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</si>
  <si>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</si>
  <si>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</si>
  <si>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</si>
  <si>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</si>
  <si>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</si>
  <si>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</si>
  <si>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</si>
  <si>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</si>
  <si>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</si>
  <si>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</si>
  <si>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</si>
  <si>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</si>
  <si>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</si>
  <si>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</si>
  <si>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</si>
  <si>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</si>
  <si>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</si>
  <si>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</si>
  <si>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</si>
  <si>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</si>
  <si>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</si>
  <si>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</si>
  <si>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</si>
  <si>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</si>
  <si>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</si>
  <si>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</si>
  <si>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</si>
  <si>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</si>
  <si>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</si>
  <si>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</si>
  <si>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</si>
  <si>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</si>
  <si>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</si>
  <si>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</si>
  <si>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</si>
  <si>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</si>
  <si>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</si>
  <si>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</si>
  <si>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</si>
  <si>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</si>
  <si>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</si>
  <si>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</si>
  <si>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</si>
  <si>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</si>
  <si>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</si>
  <si>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</si>
  <si>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</si>
  <si>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</si>
  <si>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</si>
  <si>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</si>
  <si>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</si>
  <si>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</si>
  <si>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</si>
  <si>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</si>
  <si>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</si>
  <si>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</si>
  <si>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</si>
  <si>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</si>
  <si>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</si>
  <si>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</si>
  <si>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</si>
  <si>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</si>
  <si>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</si>
  <si>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</si>
  <si>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</si>
  <si>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</si>
  <si>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</si>
  <si>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</si>
  <si>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</si>
  <si>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</si>
  <si>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</si>
  <si>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</si>
  <si>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</si>
  <si>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</si>
  <si>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</si>
  <si>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</si>
  <si>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</si>
  <si>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</si>
  <si>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</si>
  <si>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</si>
  <si>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</si>
  <si>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</si>
  <si>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</si>
  <si>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</si>
  <si>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</si>
  <si>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</si>
  <si>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</si>
  <si>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</si>
  <si>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</si>
  <si>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</si>
  <si>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</si>
  <si>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</si>
  <si>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</si>
  <si>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</si>
  <si>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</si>
  <si>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</si>
  <si>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</si>
  <si>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</si>
  <si>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</si>
  <si>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</si>
  <si>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</si>
  <si>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</si>
  <si>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</si>
  <si>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</si>
  <si>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</si>
  <si>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</si>
  <si>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</si>
  <si>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</si>
  <si>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</si>
  <si>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</si>
  <si>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</si>
  <si>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</si>
  <si>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</si>
  <si>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</si>
  <si>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</si>
  <si>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</si>
  <si>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</si>
  <si>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</si>
  <si>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</si>
  <si>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</si>
  <si>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</si>
  <si>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</si>
  <si>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</si>
  <si>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</si>
  <si>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</si>
  <si>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</si>
  <si>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</si>
  <si>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</si>
  <si>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</si>
  <si>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</si>
  <si>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</si>
  <si>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</si>
  <si>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</si>
  <si>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</si>
  <si>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</si>
  <si>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</si>
  <si>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</si>
  <si>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</si>
  <si>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</si>
  <si>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</si>
  <si>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</si>
  <si>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</si>
  <si>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</si>
  <si>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</si>
  <si>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</si>
  <si>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</si>
  <si>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</si>
  <si>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</si>
  <si>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</si>
  <si>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</si>
  <si>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</si>
  <si>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</si>
  <si>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</si>
  <si>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</si>
  <si>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</si>
  <si>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</si>
  <si>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</si>
  <si>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</si>
  <si>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</si>
  <si>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</si>
  <si>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</si>
  <si>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</si>
  <si>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</si>
  <si>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</si>
  <si>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</si>
  <si>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</si>
  <si>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</si>
  <si>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</si>
  <si>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</si>
  <si>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</si>
  <si>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</si>
  <si>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</si>
  <si>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</si>
  <si>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</si>
  <si>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</si>
  <si>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</si>
  <si>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</si>
  <si>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</si>
  <si>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</si>
  <si>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</si>
  <si>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</si>
  <si>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</si>
  <si>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</si>
  <si>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</si>
  <si>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</si>
  <si>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</si>
  <si>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</si>
  <si>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</si>
  <si>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</si>
  <si>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</si>
  <si>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</si>
  <si>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</si>
  <si>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</si>
  <si>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</si>
  <si>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</si>
  <si>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</si>
  <si>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</si>
  <si>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</si>
  <si>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</si>
  <si>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</si>
  <si>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</si>
  <si>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</si>
  <si>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</si>
  <si>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</si>
  <si>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</si>
  <si>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</si>
  <si>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</si>
  <si>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</si>
  <si>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</si>
  <si>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</si>
  <si>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</si>
  <si>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</si>
  <si>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</si>
  <si>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</si>
  <si>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</si>
  <si>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</si>
  <si>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</si>
  <si>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</si>
  <si>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</si>
  <si>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</si>
  <si>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</si>
  <si>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</si>
  <si>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</si>
  <si>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</si>
  <si>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</si>
  <si>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</si>
  <si>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</si>
  <si>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</si>
  <si>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</si>
  <si>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</si>
  <si>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</si>
  <si>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</si>
  <si>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</si>
  <si>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</si>
  <si>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</si>
  <si>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</si>
  <si>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</si>
  <si>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</si>
  <si>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</si>
  <si>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</si>
  <si>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</si>
  <si>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</si>
  <si>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</si>
  <si>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</si>
  <si>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</si>
  <si>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</si>
  <si>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</si>
  <si>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</si>
  <si>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</si>
  <si>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</si>
  <si>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</si>
  <si>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</si>
  <si>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</si>
  <si>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</si>
  <si>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</si>
  <si>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</si>
  <si>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</si>
  <si>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</si>
  <si>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</si>
  <si>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</si>
  <si>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</si>
  <si>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</si>
  <si>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</si>
  <si>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</si>
  <si>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</si>
  <si>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</si>
  <si>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</si>
  <si>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</si>
  <si>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</si>
  <si>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</si>
  <si>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</si>
  <si>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</si>
  <si>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</si>
  <si>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</si>
  <si>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</si>
  <si>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</si>
  <si>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</si>
  <si>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</si>
  <si>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</si>
  <si>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</si>
  <si>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</si>
  <si>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</si>
  <si>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</si>
  <si>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</si>
  <si>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</si>
  <si>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</si>
  <si>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</si>
  <si>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</si>
  <si>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</si>
  <si>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</si>
  <si>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</si>
  <si>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</si>
  <si>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</si>
  <si>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</si>
  <si>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</si>
  <si>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</si>
  <si>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</si>
  <si>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</si>
  <si>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</si>
  <si>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</si>
  <si>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</si>
  <si>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</si>
  <si>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</si>
  <si>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</si>
  <si>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</si>
  <si>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</si>
  <si>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</si>
  <si>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</si>
  <si>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</si>
  <si>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</si>
  <si>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</si>
  <si>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</si>
  <si>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</si>
  <si>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</si>
  <si>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</si>
  <si>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</si>
  <si>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</si>
  <si>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</si>
  <si>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</si>
  <si>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</si>
  <si>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</si>
  <si>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</si>
  <si>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</si>
  <si>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</si>
  <si>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</si>
  <si>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</si>
  <si>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</si>
  <si>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</si>
  <si>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</si>
  <si>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</si>
  <si>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</si>
  <si>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</si>
  <si>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</si>
  <si>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</si>
  <si>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</si>
  <si>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</si>
  <si>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</si>
  <si>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</si>
  <si>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</si>
  <si>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</si>
  <si>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</si>
  <si>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</si>
  <si>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</si>
  <si>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</si>
  <si>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</si>
  <si>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</si>
  <si>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</si>
  <si>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</si>
  <si>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</si>
  <si>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</si>
  <si>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</si>
  <si>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</si>
  <si>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</si>
  <si>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</si>
  <si>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</si>
  <si>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</si>
  <si>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</si>
  <si>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</si>
  <si>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</si>
  <si>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</si>
  <si>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</si>
  <si>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</si>
  <si>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</si>
  <si>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</si>
  <si>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</si>
  <si>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</si>
  <si>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</si>
  <si>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</si>
  <si>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</si>
  <si>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</si>
  <si>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</si>
  <si>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</si>
  <si>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</si>
  <si>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</si>
  <si>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</si>
  <si>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</si>
  <si>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</si>
  <si>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</si>
  <si>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</si>
  <si>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</si>
  <si>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</si>
  <si>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</si>
  <si>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</si>
  <si>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</si>
  <si>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</si>
  <si>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</si>
  <si>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</si>
  <si>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</si>
  <si>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</si>
  <si>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</si>
  <si>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</si>
  <si>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</si>
  <si>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</si>
  <si>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</si>
  <si>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</si>
  <si>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</si>
  <si>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</si>
  <si>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</si>
  <si>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</si>
  <si>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</si>
  <si>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</si>
  <si>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</si>
  <si>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</si>
  <si>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</si>
  <si>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</si>
  <si>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</si>
  <si>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</si>
  <si>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</si>
  <si>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</si>
  <si>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</si>
  <si>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</si>
  <si>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</si>
  <si>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</si>
  <si>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</si>
  <si>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</si>
  <si>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</si>
  <si>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</si>
  <si>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</si>
  <si>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</si>
  <si>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</si>
  <si>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</si>
  <si>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</si>
  <si>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</si>
  <si>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</si>
  <si>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</si>
  <si>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</si>
  <si>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</si>
  <si>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</si>
  <si>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</si>
  <si>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</si>
  <si>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</si>
  <si>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</si>
  <si>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</si>
  <si>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</si>
  <si>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</si>
  <si>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</si>
  <si>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</si>
  <si>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</si>
  <si>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</si>
  <si>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</si>
  <si>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</si>
  <si>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</si>
  <si>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</si>
  <si>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</si>
  <si>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</si>
  <si>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</si>
  <si>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</si>
  <si>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</si>
  <si>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</si>
  <si>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</si>
  <si>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</si>
  <si>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</si>
  <si>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</si>
  <si>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</si>
  <si>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</si>
  <si>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</si>
  <si>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</si>
  <si>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</si>
  <si>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</si>
  <si>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</si>
  <si>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</si>
  <si>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</si>
  <si>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</si>
  <si>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</si>
  <si>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</si>
  <si>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</si>
  <si>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</si>
  <si>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</si>
  <si>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</si>
  <si>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</si>
  <si>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</si>
  <si>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</si>
  <si>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</si>
  <si>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</si>
  <si>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</si>
  <si>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</si>
  <si>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</si>
  <si>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</si>
  <si>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</si>
  <si>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</si>
  <si>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</si>
  <si>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</si>
  <si>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</si>
  <si>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</si>
  <si>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</si>
  <si>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</si>
  <si>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</si>
  <si>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</si>
  <si>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</si>
  <si>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</si>
  <si>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</si>
  <si>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</si>
  <si>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</si>
  <si>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</si>
  <si>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</si>
  <si>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</si>
  <si>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</si>
  <si>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</si>
  <si>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</si>
  <si>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</si>
  <si>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</si>
  <si>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</si>
  <si>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</si>
  <si>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</si>
  <si>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</si>
  <si>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</si>
  <si>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</si>
  <si>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</si>
  <si>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</si>
  <si>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</si>
  <si>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</si>
  <si>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</si>
  <si>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</si>
  <si>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</si>
  <si>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</si>
  <si>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</si>
  <si>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</si>
  <si>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</si>
  <si>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</si>
  <si>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</si>
  <si>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</si>
  <si>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</si>
  <si>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</si>
  <si>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</si>
  <si>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</si>
  <si>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</si>
  <si>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</si>
  <si>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</si>
  <si>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</si>
  <si>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</si>
  <si>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</si>
  <si>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</si>
  <si>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</si>
  <si>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</si>
  <si>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</si>
  <si>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</si>
  <si>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</si>
  <si>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</si>
  <si>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</si>
  <si>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</si>
  <si>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</si>
  <si>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</si>
  <si>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</si>
  <si>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</si>
  <si>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</si>
  <si>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</si>
  <si>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</si>
  <si>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</si>
  <si>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</si>
  <si>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</si>
  <si>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</si>
  <si>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</si>
  <si>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</si>
  <si>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</si>
  <si>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</si>
  <si>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</si>
  <si>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</si>
  <si>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</si>
  <si>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</si>
  <si>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</si>
  <si>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</si>
  <si>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</si>
  <si>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</si>
  <si>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</si>
  <si>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</si>
  <si>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</si>
  <si>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</si>
  <si>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</si>
  <si>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</si>
  <si>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</si>
  <si>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</si>
  <si>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</si>
  <si>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</si>
  <si>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</si>
  <si>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</si>
  <si>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</si>
  <si>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</si>
  <si>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</si>
  <si>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</si>
  <si>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</si>
  <si>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</si>
  <si>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</si>
  <si>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</si>
  <si>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</si>
  <si>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</si>
  <si>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</si>
  <si>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</si>
  <si>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</si>
  <si>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</si>
  <si>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</si>
  <si>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</si>
  <si>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</si>
  <si>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</si>
  <si>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</si>
  <si>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</si>
  <si>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</si>
  <si>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</si>
  <si>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</si>
  <si>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</si>
  <si>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</si>
  <si>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</si>
  <si>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</si>
  <si>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</si>
  <si>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</si>
  <si>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</si>
  <si>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</si>
  <si>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</si>
  <si>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</si>
  <si>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</si>
  <si>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</si>
  <si>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</si>
  <si>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</si>
  <si>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</si>
  <si>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</si>
  <si>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</si>
  <si>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</si>
  <si>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</si>
  <si>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</si>
  <si>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</si>
  <si>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</si>
  <si>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</si>
  <si>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</si>
  <si>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</si>
  <si>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</si>
  <si>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</si>
  <si>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</si>
  <si>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</si>
  <si>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</si>
  <si>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</si>
  <si>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</si>
  <si>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</si>
  <si>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</si>
  <si>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</si>
  <si>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</si>
  <si>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</si>
  <si>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</si>
  <si>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</si>
  <si>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</si>
  <si>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</si>
  <si>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</si>
  <si>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</si>
  <si>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</si>
  <si>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</si>
  <si>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</si>
  <si>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</si>
  <si>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</si>
  <si>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</si>
  <si>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</si>
  <si>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</si>
  <si>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</si>
  <si>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</si>
  <si>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</si>
  <si>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</si>
  <si>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</si>
  <si>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</si>
  <si>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</si>
  <si>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</si>
  <si>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</si>
  <si>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</si>
  <si>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</si>
  <si>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</si>
  <si>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</si>
  <si>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</si>
  <si>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</si>
  <si>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</si>
  <si>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</si>
  <si>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</si>
  <si>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</si>
  <si>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</si>
  <si>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</si>
  <si>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</si>
  <si>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</si>
  <si>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</si>
  <si>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</si>
  <si>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</si>
  <si>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</si>
  <si>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</si>
  <si>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</si>
  <si>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</si>
  <si>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</si>
  <si>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</si>
  <si>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</si>
  <si>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</si>
  <si>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</si>
  <si>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</si>
  <si>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</si>
  <si>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</si>
  <si>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</si>
  <si>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</si>
  <si>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</si>
  <si>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</si>
  <si>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</si>
  <si>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</si>
  <si>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</si>
  <si>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</si>
  <si>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</si>
  <si>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</si>
  <si>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</si>
  <si>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</si>
  <si>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</si>
  <si>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</si>
  <si>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</si>
  <si>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</si>
  <si>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</si>
  <si>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</si>
  <si>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</si>
  <si>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</si>
  <si>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</si>
  <si>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</si>
  <si>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</si>
  <si>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</si>
  <si>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</si>
  <si>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</si>
  <si>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</si>
  <si>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</si>
  <si>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</si>
  <si>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</si>
  <si>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</si>
  <si>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</si>
  <si>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</si>
  <si>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</si>
  <si>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</si>
  <si>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</si>
  <si>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</si>
  <si>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</si>
  <si>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</si>
  <si>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</si>
  <si>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</si>
  <si>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</si>
  <si>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</si>
  <si>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</si>
  <si>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</si>
  <si>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</si>
  <si>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</si>
  <si>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</si>
  <si>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</si>
  <si>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</si>
  <si>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</si>
  <si>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</si>
  <si>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</si>
  <si>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</si>
  <si>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</si>
  <si>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</si>
  <si>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</si>
  <si>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</si>
  <si>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</si>
  <si>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</si>
  <si>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</si>
  <si>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</si>
  <si>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</si>
  <si>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</si>
  <si>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</si>
  <si>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</si>
  <si>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</si>
  <si>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</si>
  <si>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</si>
  <si>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</si>
  <si>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</si>
  <si>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</si>
  <si>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</si>
  <si>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</si>
  <si>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</si>
  <si>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</si>
  <si>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</si>
  <si>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</si>
  <si>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</si>
  <si>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</si>
  <si>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</si>
  <si>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</si>
  <si>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</si>
  <si>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</si>
  <si>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</si>
  <si>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</si>
  <si>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</si>
  <si>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</si>
  <si>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</si>
  <si>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</si>
  <si>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</si>
  <si>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</si>
  <si>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</si>
  <si>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</si>
  <si>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</si>
  <si>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</si>
  <si>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</si>
  <si>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</si>
  <si>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</si>
  <si>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</si>
  <si>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</si>
  <si>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</si>
  <si>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</si>
  <si>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</si>
  <si>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</si>
  <si>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</si>
  <si>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</si>
  <si>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</si>
  <si>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</si>
  <si>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</si>
  <si>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</si>
  <si>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</si>
  <si>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</si>
  <si>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</si>
  <si>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</si>
  <si>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</si>
  <si>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</si>
  <si>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</si>
  <si>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</si>
  <si>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</si>
  <si>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</si>
  <si>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</si>
  <si>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</si>
  <si>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</si>
  <si>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</si>
  <si>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</si>
  <si>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</si>
  <si>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</si>
  <si>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</si>
  <si>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</si>
  <si>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</si>
  <si>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</si>
  <si>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</si>
  <si>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</si>
  <si>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</si>
  <si>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</si>
  <si>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</si>
  <si>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</si>
  <si>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</si>
  <si>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</si>
  <si>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</si>
  <si>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</si>
  <si>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</si>
  <si>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</si>
  <si>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</si>
  <si>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</si>
  <si>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</si>
  <si>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</si>
  <si>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</si>
  <si>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</si>
  <si>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</si>
  <si>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</si>
  <si>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</si>
  <si>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</si>
  <si>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</si>
  <si>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</si>
  <si>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</si>
  <si>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</si>
  <si>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</si>
  <si>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</si>
  <si>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</si>
  <si>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</si>
  <si>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</si>
  <si>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</si>
  <si>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</si>
  <si>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</si>
  <si>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</si>
  <si>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</si>
  <si>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</si>
  <si>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</si>
  <si>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</si>
  <si>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</si>
  <si>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</si>
  <si>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</si>
  <si>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</si>
  <si>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</si>
  <si>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</si>
  <si>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</si>
  <si>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</si>
  <si>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</si>
  <si>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</si>
  <si>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</si>
  <si>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</si>
  <si>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</si>
  <si>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</si>
  <si>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</si>
  <si>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</si>
  <si>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</si>
  <si>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</si>
  <si>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</si>
  <si>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</si>
  <si>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</si>
  <si>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</si>
  <si>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</si>
  <si>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</si>
  <si>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</si>
  <si>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</si>
  <si>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</si>
  <si>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</si>
  <si>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</si>
  <si>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</si>
  <si>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</si>
  <si>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</si>
  <si>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</si>
  <si>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</si>
  <si>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</si>
  <si>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</si>
  <si>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</si>
  <si>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</si>
  <si>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</si>
  <si>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</si>
  <si>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</si>
  <si>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</si>
  <si>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</si>
  <si>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</si>
  <si>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</si>
  <si>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</si>
  <si>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</si>
  <si>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</si>
  <si>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</si>
  <si>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</si>
  <si>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</si>
  <si>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</si>
  <si>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</si>
  <si>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</si>
  <si>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</si>
  <si>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</si>
  <si>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</si>
  <si>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</si>
  <si>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</si>
  <si>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</si>
  <si>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</si>
  <si>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</si>
  <si>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</si>
  <si>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</si>
  <si>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</si>
  <si>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</si>
  <si>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</si>
  <si>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</si>
  <si>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</si>
  <si>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</si>
  <si>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</si>
  <si>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</si>
  <si>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</si>
  <si>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</si>
  <si>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</si>
  <si>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</si>
  <si>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</si>
  <si>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</si>
  <si>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</si>
  <si>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</si>
  <si>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</si>
  <si>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</si>
  <si>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</si>
  <si>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</si>
  <si>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</si>
  <si>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</si>
  <si>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</si>
  <si>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</si>
  <si>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</si>
  <si>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</si>
  <si>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</si>
  <si>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</si>
  <si>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</si>
  <si>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</si>
  <si>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</si>
  <si>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</si>
  <si>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</si>
  <si>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</si>
  <si>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</si>
  <si>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</si>
  <si>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</si>
  <si>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</si>
  <si>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</si>
  <si>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</si>
  <si>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</si>
  <si>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</si>
  <si>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</si>
  <si>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</si>
  <si>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</si>
  <si>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</si>
  <si>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</si>
  <si>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</si>
  <si>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</si>
  <si>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</si>
  <si>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</si>
  <si>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</si>
  <si>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</si>
  <si>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</si>
  <si>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</si>
  <si>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</si>
  <si>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</si>
  <si>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</si>
  <si>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</si>
  <si>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</si>
  <si>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</si>
  <si>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</si>
  <si>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</si>
  <si>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</si>
  <si>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</si>
  <si>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</si>
  <si>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</si>
  <si>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</si>
  <si>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</si>
  <si>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</si>
  <si>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</si>
  <si>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</si>
  <si>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</si>
  <si>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</si>
  <si>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</si>
  <si>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</si>
  <si>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</si>
  <si>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</si>
  <si>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</si>
  <si>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</si>
  <si>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</si>
  <si>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</si>
  <si>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</si>
  <si>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</si>
  <si>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</si>
  <si>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</si>
  <si>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</si>
  <si>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</si>
  <si>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</si>
  <si>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</si>
  <si>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</si>
  <si>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</si>
  <si>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</si>
  <si>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</si>
  <si>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</si>
  <si>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</si>
  <si>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</si>
  <si>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</si>
  <si>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</si>
  <si>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</si>
  <si>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</si>
  <si>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</si>
  <si>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</si>
  <si>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</si>
  <si>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</si>
  <si>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</si>
  <si>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</si>
  <si>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</si>
  <si>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</si>
  <si>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</si>
  <si>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</si>
  <si>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</si>
  <si>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</si>
  <si>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</si>
  <si>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</si>
  <si>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</si>
  <si>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</si>
  <si>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</si>
  <si>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</si>
  <si>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</si>
  <si>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</si>
  <si>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</si>
  <si>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</si>
  <si>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</si>
  <si>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</si>
  <si>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</si>
  <si>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</si>
  <si>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</si>
  <si>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</si>
  <si>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</si>
  <si>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</si>
  <si>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</si>
  <si>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</si>
  <si>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</si>
  <si>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</si>
  <si>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</si>
  <si>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</si>
  <si>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</si>
  <si>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</si>
  <si>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</si>
  <si>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</si>
  <si>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</si>
  <si>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</si>
  <si>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</si>
  <si>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</si>
  <si>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</si>
  <si>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</si>
  <si>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</si>
  <si>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</si>
  <si>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</si>
  <si>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</si>
  <si>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</si>
  <si>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</si>
  <si>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</si>
  <si>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</si>
  <si>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</si>
  <si>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</si>
  <si>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</si>
  <si>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</si>
  <si>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</si>
  <si>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</si>
  <si>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</si>
  <si>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</si>
  <si>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</si>
  <si>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</si>
  <si>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</si>
  <si>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</si>
  <si>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</si>
  <si>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</si>
  <si>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</si>
  <si>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</si>
  <si>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</si>
  <si>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</si>
  <si>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</si>
  <si>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</si>
  <si>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</si>
  <si>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</si>
  <si>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</si>
  <si>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</si>
  <si>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</si>
  <si>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</si>
  <si>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</si>
  <si>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</si>
  <si>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</si>
  <si>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</si>
  <si>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</si>
  <si>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</si>
  <si>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</si>
  <si>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</si>
  <si>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</si>
  <si>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</si>
  <si>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</si>
  <si>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</si>
  <si>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</si>
  <si>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</si>
  <si>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</si>
  <si>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</si>
  <si>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</si>
  <si>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</si>
  <si>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</si>
  <si>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</si>
  <si>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</si>
  <si>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</si>
  <si>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</si>
  <si>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</si>
  <si>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</si>
  <si>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</si>
  <si>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</si>
  <si>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</si>
  <si>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</si>
  <si>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</si>
  <si>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</si>
  <si>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</si>
  <si>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</si>
  <si>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</si>
  <si>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</si>
  <si>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</si>
  <si>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</si>
  <si>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</si>
  <si>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</si>
  <si>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</si>
  <si>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</si>
  <si>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</si>
  <si>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</si>
  <si>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</si>
  <si>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</si>
  <si>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</si>
  <si>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</si>
  <si>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</si>
  <si>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</si>
  <si>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</si>
  <si>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</si>
  <si>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</si>
  <si>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</si>
  <si>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</si>
  <si>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</si>
  <si>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</si>
  <si>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</si>
  <si>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</si>
  <si>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</si>
  <si>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</si>
  <si>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</si>
  <si>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</si>
  <si>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</si>
  <si>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</si>
  <si>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</si>
  <si>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</si>
  <si>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</si>
  <si>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</si>
  <si>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</si>
  <si>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</si>
  <si>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</si>
  <si>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</si>
  <si>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</si>
  <si>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</si>
  <si>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</si>
  <si>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</si>
  <si>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</si>
  <si>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</si>
  <si>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</si>
  <si>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</si>
  <si>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</si>
  <si>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</si>
  <si>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</si>
  <si>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</si>
  <si>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</si>
  <si>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</si>
  <si>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</si>
  <si>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</si>
  <si>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</si>
  <si>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</si>
  <si>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</si>
  <si>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</si>
  <si>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</si>
  <si>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</si>
  <si>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</si>
  <si>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</si>
  <si>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</si>
  <si>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</si>
  <si>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</si>
  <si>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</si>
  <si>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</si>
  <si>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</si>
  <si>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</si>
  <si>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</si>
  <si>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</si>
  <si>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</si>
  <si>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</si>
  <si>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</si>
  <si>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</si>
  <si>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</si>
  <si>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</si>
  <si>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</si>
  <si>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</si>
  <si>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</si>
  <si>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</si>
  <si>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</si>
  <si>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</si>
  <si>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</si>
  <si>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</si>
  <si>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</si>
  <si>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</si>
  <si>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</si>
  <si>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</si>
  <si>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</si>
  <si>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</si>
  <si>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</si>
  <si>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</si>
  <si>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</si>
  <si>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</si>
  <si>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</si>
  <si>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</si>
  <si>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</si>
  <si>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</si>
  <si>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</si>
  <si>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</si>
  <si>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</si>
  <si>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</si>
  <si>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</si>
  <si>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</si>
  <si>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</si>
  <si>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</si>
  <si>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</si>
  <si>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</si>
  <si>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</si>
  <si>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</si>
  <si>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</si>
  <si>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</si>
  <si>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</si>
  <si>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</si>
  <si>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</si>
  <si>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</si>
  <si>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</si>
  <si>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</si>
  <si>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</si>
  <si>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</si>
  <si>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</si>
  <si>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</si>
  <si>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</si>
  <si>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</si>
  <si>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</si>
  <si>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</si>
  <si>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</si>
  <si>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</si>
  <si>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</si>
  <si>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</si>
  <si>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</si>
  <si>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</si>
  <si>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</si>
  <si>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</si>
  <si>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</si>
  <si>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</si>
  <si>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</si>
  <si>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</si>
  <si>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</si>
  <si>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</si>
  <si>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</si>
  <si>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</si>
  <si>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</si>
  <si>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</si>
  <si>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</si>
  <si>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</si>
  <si>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</si>
  <si>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</si>
  <si>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</si>
  <si>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</si>
  <si>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</si>
  <si>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</si>
  <si>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</si>
  <si>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</si>
  <si>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</si>
  <si>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</si>
  <si>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</si>
  <si>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</si>
  <si>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</si>
  <si>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</si>
  <si>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</si>
  <si>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</si>
  <si>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</si>
  <si>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</si>
  <si>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</si>
  <si>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</si>
  <si>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</si>
  <si>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</si>
  <si>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</si>
  <si>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</si>
  <si>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</si>
  <si>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</si>
  <si>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</si>
  <si>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</si>
  <si>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</si>
  <si>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</si>
  <si>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</si>
  <si>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</si>
  <si>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</si>
  <si>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</si>
  <si>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</si>
  <si>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</si>
  <si>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</si>
  <si>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</si>
  <si>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</si>
  <si>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</si>
  <si>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</si>
  <si>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</si>
  <si>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</si>
  <si>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</si>
  <si>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</si>
  <si>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</si>
  <si>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</si>
  <si>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</si>
  <si>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</si>
  <si>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</si>
  <si>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</si>
  <si>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</si>
  <si>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</si>
  <si>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</si>
  <si>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</si>
  <si>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</si>
  <si>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</si>
  <si>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</si>
  <si>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</si>
  <si>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</si>
  <si>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</si>
  <si>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</si>
  <si>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</si>
  <si>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</si>
  <si>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</si>
  <si>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</si>
  <si>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</si>
  <si>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</si>
  <si>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</si>
  <si>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</si>
  <si>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</si>
  <si>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</si>
  <si>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</si>
  <si>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</si>
  <si>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</si>
  <si>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</si>
  <si>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</si>
  <si>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</si>
  <si>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</si>
  <si>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</si>
  <si>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</si>
  <si>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</si>
  <si>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</si>
  <si>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</si>
  <si>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</si>
  <si>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</si>
  <si>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</si>
  <si>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</si>
  <si>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</si>
  <si>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</si>
  <si>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</si>
  <si>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</si>
  <si>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</si>
  <si>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</si>
  <si>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</si>
  <si>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</si>
  <si>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</si>
  <si>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</si>
  <si>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</si>
  <si>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</si>
  <si>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</si>
  <si>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</si>
  <si>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</si>
  <si>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</si>
  <si>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</si>
  <si>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</si>
  <si>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</si>
  <si>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</si>
  <si>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</si>
  <si>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</si>
  <si>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</si>
  <si>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</si>
  <si>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</si>
  <si>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</si>
  <si>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</si>
  <si>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</si>
  <si>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</si>
  <si>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</si>
  <si>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</si>
  <si>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</si>
  <si>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</si>
  <si>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</si>
  <si>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</si>
  <si>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</si>
  <si>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</si>
  <si>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</si>
  <si>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</si>
  <si>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</si>
  <si>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</si>
  <si>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</si>
  <si>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</si>
  <si>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</si>
  <si>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</si>
  <si>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</si>
  <si>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</si>
  <si>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</si>
  <si>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</si>
  <si>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</si>
  <si>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</si>
  <si>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</si>
  <si>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</si>
  <si>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</si>
  <si>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</si>
  <si>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</si>
  <si>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</si>
  <si>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</si>
  <si>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</si>
  <si>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</si>
  <si>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</si>
  <si>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</si>
  <si>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</si>
  <si>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</si>
  <si>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</si>
  <si>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</si>
  <si>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</si>
  <si>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</si>
  <si>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</si>
  <si>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</si>
  <si>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</si>
  <si>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</si>
  <si>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</si>
  <si>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</si>
  <si>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</si>
  <si>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</si>
  <si>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</si>
  <si>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</si>
  <si>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</si>
  <si>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</si>
  <si>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</si>
  <si>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</si>
  <si>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</si>
  <si>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</si>
  <si>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</si>
  <si>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</si>
  <si>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</si>
  <si>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</si>
  <si>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</si>
  <si>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</si>
  <si>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</si>
  <si>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</si>
  <si>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</si>
  <si>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</si>
  <si>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</si>
  <si>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</si>
  <si>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</si>
  <si>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</si>
  <si>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</si>
  <si>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</si>
  <si>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</si>
  <si>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</si>
  <si>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</si>
  <si>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</si>
  <si>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</si>
  <si>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</si>
  <si>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</si>
  <si>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</si>
  <si>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</si>
  <si>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</si>
  <si>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</si>
  <si>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</si>
  <si>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</si>
  <si>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</si>
  <si>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</si>
  <si>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</si>
  <si>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</si>
  <si>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</si>
  <si>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</si>
  <si>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</si>
  <si>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</si>
  <si>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</si>
  <si>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</si>
  <si>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</si>
  <si>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</si>
  <si>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</si>
  <si>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</si>
  <si>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</si>
  <si>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</si>
  <si>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</si>
  <si>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</si>
  <si>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</si>
  <si>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</si>
  <si>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</si>
  <si>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</si>
  <si>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</si>
  <si>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</si>
  <si>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</si>
  <si>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</si>
  <si>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</si>
  <si>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</si>
  <si>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</si>
  <si>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</si>
  <si>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</si>
  <si>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</si>
  <si>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</si>
  <si>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</si>
  <si>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</si>
  <si>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</si>
  <si>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</si>
  <si>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</si>
  <si>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</si>
  <si>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</si>
  <si>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</si>
  <si>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</si>
  <si>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</si>
  <si>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</si>
  <si>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</si>
  <si>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</si>
  <si>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</si>
  <si>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</si>
  <si>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</si>
  <si>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</si>
  <si>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</si>
  <si>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</si>
  <si>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</si>
  <si>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</si>
  <si>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</si>
  <si>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</si>
  <si>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</si>
  <si>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</si>
  <si>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</si>
  <si>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</si>
  <si>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</si>
  <si>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</si>
  <si>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</si>
  <si>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</si>
  <si>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</si>
  <si>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</si>
  <si>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</si>
  <si>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</si>
  <si>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</si>
  <si>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</si>
  <si>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</si>
  <si>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</si>
  <si>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</si>
  <si>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</si>
  <si>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</si>
  <si>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</si>
  <si>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</si>
  <si>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</si>
  <si>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</si>
  <si>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</si>
  <si>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</si>
  <si>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</si>
  <si>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</si>
  <si>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</si>
  <si>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</si>
  <si>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</si>
  <si>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</si>
  <si>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</si>
  <si>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</si>
  <si>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</si>
  <si>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</si>
  <si>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</si>
  <si>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</si>
  <si>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</si>
  <si>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</si>
  <si>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</si>
  <si>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</si>
  <si>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</si>
  <si>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</si>
  <si>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</si>
  <si>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</si>
  <si>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</si>
  <si>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</si>
  <si>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</si>
  <si>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</si>
  <si>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</si>
  <si>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</si>
  <si>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</si>
  <si>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</si>
  <si>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</si>
  <si>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</si>
  <si>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</si>
  <si>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</si>
  <si>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</si>
  <si>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</si>
  <si>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</si>
  <si>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</si>
  <si>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</si>
  <si>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</si>
  <si>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</si>
  <si>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</si>
  <si>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</si>
  <si>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</si>
  <si>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</si>
  <si>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</si>
  <si>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</si>
  <si>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</si>
  <si>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</si>
  <si>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</si>
  <si>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</si>
  <si>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</si>
  <si>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</si>
  <si>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</si>
  <si>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</si>
  <si>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</si>
  <si>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</si>
  <si>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</si>
  <si>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</si>
  <si>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</si>
  <si>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</si>
  <si>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</si>
  <si>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</si>
  <si>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</si>
  <si>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</si>
  <si>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</si>
  <si>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</si>
  <si>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</si>
  <si>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</si>
  <si>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</si>
  <si>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</si>
  <si>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</si>
  <si>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</si>
  <si>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</si>
  <si>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</si>
  <si>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</si>
  <si>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</si>
  <si>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</si>
  <si>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</si>
  <si>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</si>
  <si>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</si>
  <si>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</si>
  <si>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</si>
  <si>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</si>
  <si>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</si>
  <si>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</si>
  <si>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</si>
  <si>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</si>
  <si>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</si>
  <si>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</si>
  <si>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</si>
  <si>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</si>
  <si>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</si>
  <si>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</si>
  <si>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</si>
  <si>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</si>
  <si>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</si>
  <si>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</si>
  <si>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</si>
  <si>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</si>
  <si>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</si>
  <si>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</si>
  <si>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</si>
  <si>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</si>
  <si>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</si>
  <si>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</si>
  <si>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</si>
  <si>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</si>
  <si>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</si>
  <si>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</si>
  <si>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</si>
  <si>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</si>
  <si>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</si>
  <si>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</si>
  <si>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</si>
  <si>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</si>
  <si>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</si>
  <si>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</si>
  <si>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</si>
  <si>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</si>
  <si>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</si>
  <si>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</si>
  <si>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</si>
  <si>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</si>
  <si>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</si>
  <si>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</si>
  <si>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</si>
  <si>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</si>
  <si>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</si>
  <si>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</si>
  <si>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</si>
  <si>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</si>
  <si>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</si>
  <si>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</si>
  <si>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</si>
  <si>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</si>
  <si>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</si>
  <si>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</si>
  <si>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</si>
  <si>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</si>
  <si>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</si>
  <si>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</si>
  <si>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</si>
  <si>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</si>
  <si>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</si>
  <si>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</si>
  <si>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</si>
  <si>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</si>
  <si>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</si>
  <si>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</si>
  <si>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</si>
  <si>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</si>
  <si>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</si>
  <si>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</si>
  <si>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</si>
  <si>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</si>
  <si>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</si>
  <si>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</si>
  <si>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</si>
  <si>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</si>
  <si>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</si>
  <si>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</si>
  <si>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</si>
  <si>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</si>
  <si>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</si>
  <si>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</si>
  <si>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</si>
  <si>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</si>
  <si>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</si>
  <si>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</si>
  <si>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</si>
  <si>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</si>
  <si>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</si>
  <si>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</si>
  <si>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</si>
  <si>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</si>
  <si>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</si>
  <si>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</si>
  <si>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</si>
  <si>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</si>
  <si>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</si>
  <si>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</si>
  <si>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</si>
  <si>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</si>
  <si>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</si>
  <si>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</si>
  <si>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</si>
  <si>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</si>
  <si>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</si>
  <si>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</si>
  <si>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</si>
  <si>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</si>
  <si>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</si>
  <si>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</si>
  <si>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</si>
  <si>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</si>
  <si>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</si>
  <si>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</si>
  <si>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</si>
  <si>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</si>
  <si>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</si>
  <si>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</si>
  <si>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</si>
  <si>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</si>
  <si>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</si>
  <si>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</si>
  <si>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</si>
  <si>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</si>
  <si>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</si>
  <si>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</si>
  <si>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</si>
  <si>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</si>
  <si>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</si>
  <si>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</si>
  <si>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</si>
  <si>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</si>
  <si>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</si>
  <si>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</si>
  <si>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</si>
  <si>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</si>
  <si>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</si>
  <si>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</si>
  <si>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</si>
  <si>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</si>
  <si>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</si>
  <si>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</si>
  <si>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</si>
  <si>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</si>
  <si>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</si>
  <si>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</si>
  <si>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</si>
  <si>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</si>
  <si>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</si>
  <si>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</si>
  <si>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</si>
  <si>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</si>
  <si>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</si>
  <si>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</si>
  <si>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</si>
  <si>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</si>
  <si>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</si>
  <si>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</si>
  <si>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</si>
  <si>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</si>
  <si>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</si>
  <si>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</si>
  <si>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</si>
  <si>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</si>
  <si>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</si>
  <si>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</si>
  <si>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</si>
  <si>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</si>
  <si>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</si>
  <si>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</si>
  <si>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</si>
  <si>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</si>
  <si>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</si>
  <si>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</si>
  <si>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</si>
  <si>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</si>
  <si>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</si>
  <si>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</si>
  <si>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</si>
  <si>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</si>
  <si>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</si>
  <si>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</si>
  <si>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</si>
  <si>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</si>
  <si>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</si>
  <si>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</si>
  <si>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</si>
  <si>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</si>
  <si>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</si>
  <si>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</si>
  <si>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</si>
  <si>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</si>
  <si>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</si>
  <si>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</si>
  <si>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</si>
  <si>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</si>
  <si>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</si>
  <si>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</si>
  <si>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</si>
  <si>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</si>
  <si>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</si>
  <si>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</si>
  <si>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</si>
  <si>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</si>
  <si>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</si>
  <si>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</si>
  <si>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</si>
  <si>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</si>
  <si>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</si>
  <si>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</si>
  <si>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</si>
  <si>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</si>
  <si>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</si>
  <si>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</si>
  <si>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</si>
  <si>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</si>
  <si>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</si>
  <si>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</si>
  <si>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</si>
  <si>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</si>
  <si>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</si>
  <si>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</si>
  <si>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</si>
  <si>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</si>
  <si>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</si>
  <si>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</si>
  <si>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</si>
  <si>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</si>
  <si>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</si>
  <si>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</si>
  <si>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</si>
  <si>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</si>
  <si>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</si>
  <si>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</si>
  <si>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</si>
  <si>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</si>
  <si>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</si>
  <si>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</si>
  <si>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</si>
  <si>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</si>
  <si>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</si>
  <si>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</si>
  <si>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</si>
  <si>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</si>
  <si>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</si>
  <si>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</si>
  <si>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</si>
  <si>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</si>
  <si>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</si>
  <si>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</si>
  <si>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</si>
  <si>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</si>
  <si>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</si>
  <si>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</si>
  <si>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</si>
  <si>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</si>
  <si>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</si>
  <si>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</si>
  <si>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</si>
  <si>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</si>
  <si>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</si>
  <si>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</si>
  <si>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</si>
  <si>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</si>
  <si>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</si>
  <si>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</si>
  <si>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</si>
  <si>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</si>
  <si>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</si>
  <si>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</si>
  <si>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</si>
  <si>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</si>
  <si>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</si>
  <si>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</si>
  <si>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</si>
  <si>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</si>
  <si>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</si>
  <si>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</si>
  <si>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</si>
  <si>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</si>
  <si>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</si>
  <si>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</si>
  <si>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</si>
  <si>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</si>
  <si>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</si>
  <si>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</si>
  <si>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</si>
  <si>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</si>
  <si>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</si>
  <si>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</si>
  <si>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</si>
  <si>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</si>
  <si>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</si>
  <si>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</si>
  <si>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</si>
  <si>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</si>
  <si>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</si>
  <si>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</si>
  <si>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</si>
  <si>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</si>
  <si>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</si>
  <si>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</si>
  <si>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</si>
  <si>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</si>
  <si>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</si>
  <si>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</si>
  <si>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</si>
  <si>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</si>
  <si>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</si>
  <si>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</si>
  <si>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</si>
  <si>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</si>
  <si>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</si>
  <si>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</si>
  <si>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</si>
  <si>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</si>
  <si>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</si>
  <si>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</si>
  <si>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</si>
  <si>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</si>
  <si>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</si>
  <si>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</si>
  <si>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</si>
  <si>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</si>
  <si>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</si>
  <si>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</si>
  <si>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</si>
  <si>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</si>
  <si>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</si>
  <si>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</si>
  <si>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</si>
  <si>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</si>
  <si>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</si>
  <si>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</si>
  <si>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</si>
  <si>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</si>
  <si>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</si>
  <si>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</si>
  <si>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</si>
  <si>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</si>
  <si>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</si>
  <si>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</si>
  <si>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</si>
  <si>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</si>
  <si>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</si>
  <si>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</si>
  <si>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</si>
  <si>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</si>
  <si>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</si>
  <si>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</si>
  <si>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</si>
  <si>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</si>
  <si>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</si>
  <si>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</si>
  <si>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</si>
  <si>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</si>
  <si>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</si>
  <si>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</si>
  <si>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</si>
  <si>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</si>
  <si>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</si>
  <si>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</si>
  <si>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</si>
  <si>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</si>
  <si>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</si>
  <si>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</si>
  <si>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</si>
  <si>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</si>
  <si>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</si>
  <si>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</si>
  <si>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</si>
  <si>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</si>
  <si>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</si>
  <si>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</si>
  <si>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</si>
  <si>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</si>
  <si>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</si>
  <si>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</si>
  <si>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</si>
  <si>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</si>
  <si>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</si>
  <si>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</si>
  <si>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</si>
  <si>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</si>
  <si>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</si>
  <si>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</si>
  <si>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</si>
  <si>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</si>
  <si>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</si>
  <si>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</si>
  <si>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</si>
  <si>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</si>
  <si>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</si>
  <si>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</si>
  <si>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</si>
  <si>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</si>
  <si>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</si>
  <si>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</si>
  <si>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</si>
  <si>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</si>
  <si>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</si>
  <si>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</si>
  <si>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</si>
  <si>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</si>
  <si>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</si>
  <si>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</si>
  <si>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</si>
  <si>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</si>
  <si>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</si>
  <si>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</si>
  <si>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</si>
  <si>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</si>
  <si>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</si>
  <si>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</si>
  <si>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</si>
  <si>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</si>
  <si>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</si>
  <si>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</si>
  <si>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</si>
  <si>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</si>
  <si>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</si>
  <si>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</si>
  <si>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</si>
  <si>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</si>
  <si>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</si>
  <si>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</si>
  <si>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</si>
  <si>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</si>
  <si>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</si>
  <si>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</si>
  <si>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</si>
  <si>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</si>
  <si>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</si>
  <si>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</si>
  <si>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</si>
  <si>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</si>
  <si>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</si>
  <si>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</si>
  <si>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</si>
  <si>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</si>
  <si>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</si>
  <si>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</si>
  <si>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</si>
  <si>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</si>
  <si>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</si>
  <si>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</si>
  <si>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</si>
  <si>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</si>
  <si>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</si>
  <si>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</si>
  <si>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</si>
  <si>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</si>
  <si>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</si>
  <si>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</si>
  <si>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</si>
  <si>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</si>
  <si>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</si>
  <si>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</si>
  <si>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</si>
  <si>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</si>
  <si>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</si>
  <si>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</si>
  <si>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</si>
  <si>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</si>
  <si>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</si>
  <si>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</si>
  <si>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</si>
  <si>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</si>
  <si>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</si>
  <si>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</si>
  <si>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</si>
  <si>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</si>
  <si>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</si>
  <si>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</si>
  <si>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</si>
  <si>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</si>
  <si>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</si>
  <si>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</si>
  <si>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</si>
  <si>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</si>
  <si>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</si>
  <si>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</si>
  <si>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</si>
  <si>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</si>
  <si>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</si>
  <si>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</si>
  <si>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</si>
  <si>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</si>
  <si>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</si>
  <si>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</si>
  <si>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</si>
  <si>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</si>
  <si>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</si>
  <si>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</si>
  <si>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</si>
  <si>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</si>
  <si>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</si>
  <si>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</si>
  <si>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</si>
  <si>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</si>
  <si>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</si>
  <si>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</si>
  <si>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</si>
  <si>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</si>
  <si>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</si>
  <si>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</si>
  <si>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</si>
  <si>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</si>
  <si>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</si>
  <si>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</si>
  <si>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</si>
  <si>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</si>
  <si>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</si>
  <si>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</si>
  <si>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</si>
  <si>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</si>
  <si>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</si>
  <si>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</si>
  <si>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</si>
  <si>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</si>
  <si>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</si>
  <si>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</si>
  <si>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</si>
  <si>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</si>
  <si>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</si>
  <si>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</si>
  <si>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</si>
  <si>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</si>
  <si>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</si>
  <si>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</si>
  <si>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</si>
  <si>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</si>
  <si>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</si>
  <si>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</si>
  <si>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</si>
  <si>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</si>
  <si>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</si>
  <si>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</si>
  <si>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</si>
  <si>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</si>
  <si>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</si>
  <si>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</si>
  <si>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</si>
  <si>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</si>
  <si>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</si>
  <si>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</si>
  <si>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</si>
  <si>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</si>
  <si>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</si>
  <si>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</si>
  <si>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</si>
  <si>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</si>
  <si>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</si>
  <si>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</si>
  <si>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</si>
  <si>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</si>
  <si>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</si>
  <si>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</si>
  <si>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</si>
  <si>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</si>
  <si>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</si>
  <si>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</si>
  <si>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</si>
  <si>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</si>
  <si>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</si>
  <si>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</si>
  <si>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</si>
  <si>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</si>
  <si>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</si>
  <si>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</si>
  <si>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</si>
  <si>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</si>
  <si>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</si>
  <si>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</si>
  <si>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</si>
  <si>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</si>
  <si>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</si>
  <si>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</si>
  <si>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</si>
  <si>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</si>
  <si>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</si>
  <si>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</si>
  <si>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</si>
  <si>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</si>
  <si>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</si>
  <si>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</si>
  <si>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</si>
  <si>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</si>
  <si>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</si>
  <si>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</si>
  <si>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</si>
  <si>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</si>
  <si>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</si>
  <si>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</si>
  <si>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</si>
  <si>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</si>
  <si>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</si>
  <si>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</si>
  <si>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</si>
  <si>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</si>
  <si>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</si>
  <si>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</si>
  <si>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</si>
  <si>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</si>
  <si>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</si>
  <si>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</si>
  <si>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</si>
  <si>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</si>
  <si>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</si>
  <si>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</si>
  <si>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</si>
  <si>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</si>
  <si>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</si>
  <si>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</si>
  <si>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</si>
  <si>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</si>
  <si>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</si>
  <si>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</si>
  <si>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</si>
  <si>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</si>
  <si>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</si>
  <si>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</si>
  <si>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</si>
  <si>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</si>
  <si>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</si>
  <si>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</si>
  <si>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</si>
  <si>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</si>
  <si>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</si>
  <si>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</si>
  <si>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</si>
  <si>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</si>
  <si>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</si>
  <si>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</si>
  <si>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</si>
  <si>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</si>
  <si>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</si>
  <si>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</si>
  <si>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</si>
  <si>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</si>
  <si>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</si>
  <si>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</si>
  <si>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</si>
  <si>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</si>
  <si>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</si>
  <si>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</si>
  <si>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</si>
  <si>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</si>
  <si>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</si>
  <si>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</si>
  <si>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</si>
  <si>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</si>
  <si>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</si>
  <si>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</si>
  <si>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</si>
  <si>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</si>
  <si>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</si>
  <si>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</si>
  <si>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</si>
  <si>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</si>
  <si>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</si>
  <si>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</si>
  <si>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</si>
  <si>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</si>
  <si>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</si>
  <si>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</si>
  <si>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</si>
  <si>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</si>
  <si>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</si>
  <si>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</si>
  <si>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</si>
  <si>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</si>
  <si>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</si>
  <si>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</si>
  <si>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</si>
  <si>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</si>
  <si>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</si>
  <si>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</si>
  <si>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</si>
  <si>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</si>
  <si>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</si>
  <si>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</si>
  <si>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</si>
  <si>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</si>
  <si>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</si>
  <si>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</si>
  <si>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</si>
  <si>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</si>
  <si>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</si>
  <si>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</si>
  <si>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</si>
  <si>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</si>
  <si>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</si>
  <si>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</si>
  <si>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</si>
  <si>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</si>
  <si>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</si>
  <si>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</si>
  <si>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</si>
  <si>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</si>
  <si>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</si>
  <si>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</si>
  <si>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</si>
  <si>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</si>
  <si>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</si>
  <si>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</si>
  <si>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</si>
  <si>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</si>
  <si>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</si>
  <si>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</si>
  <si>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</si>
  <si>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</si>
  <si>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</si>
  <si>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</si>
  <si>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</si>
  <si>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</si>
  <si>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</si>
  <si>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</si>
  <si>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</si>
  <si>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</si>
  <si>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</si>
  <si>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</si>
  <si>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</si>
  <si>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</si>
  <si>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</si>
  <si>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</si>
  <si>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</si>
  <si>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</si>
  <si>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</si>
  <si>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</si>
  <si>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</si>
  <si>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</si>
  <si>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</si>
  <si>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</si>
  <si>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</si>
  <si>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</si>
  <si>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</si>
  <si>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</si>
  <si>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</si>
  <si>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</si>
  <si>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</si>
  <si>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</si>
  <si>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</si>
  <si>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</si>
  <si>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</si>
  <si>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</si>
  <si>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</si>
  <si>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</si>
  <si>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</si>
  <si>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</si>
  <si>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</si>
  <si>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</si>
  <si>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</si>
  <si>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</si>
  <si>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</si>
  <si>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</si>
  <si>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</si>
  <si>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</si>
  <si>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</si>
  <si>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</si>
  <si>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</si>
  <si>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</si>
  <si>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</si>
  <si>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</si>
  <si>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</si>
  <si>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</si>
  <si>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</si>
  <si>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</si>
  <si>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</si>
  <si>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</si>
  <si>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</si>
  <si>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</si>
  <si>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</si>
  <si>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</si>
  <si>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</si>
  <si>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</si>
  <si>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</si>
  <si>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</si>
  <si>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</si>
  <si>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</si>
  <si>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</si>
  <si>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</si>
  <si>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</si>
  <si>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</si>
  <si>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</si>
  <si>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</si>
  <si>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</si>
  <si>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</si>
  <si>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</si>
  <si>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</si>
  <si>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</si>
  <si>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</si>
  <si>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</si>
  <si>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</si>
  <si>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</si>
  <si>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</si>
  <si>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</si>
  <si>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</si>
  <si>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</si>
  <si>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</si>
  <si>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</si>
  <si>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</si>
  <si>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</si>
  <si>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</si>
  <si>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</si>
  <si>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</si>
  <si>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</si>
  <si>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</si>
  <si>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</si>
  <si>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</si>
  <si>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</si>
  <si>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</si>
  <si>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</si>
  <si>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</si>
  <si>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</si>
  <si>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</si>
  <si>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</si>
  <si>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</si>
  <si>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</si>
  <si>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</si>
  <si>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</si>
  <si>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</si>
  <si>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</si>
  <si>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</si>
  <si>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</si>
  <si>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</si>
  <si>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</si>
  <si>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</si>
  <si>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</si>
  <si>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</si>
  <si>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</si>
  <si>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</si>
  <si>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</si>
  <si>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</si>
  <si>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</si>
  <si>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</si>
  <si>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</si>
  <si>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</si>
  <si>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</si>
  <si>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</si>
  <si>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</si>
  <si>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</si>
  <si>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</si>
  <si>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</si>
  <si>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</si>
  <si>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</si>
  <si>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</si>
  <si>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</si>
  <si>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</si>
  <si>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</si>
  <si>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</si>
  <si>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</si>
  <si>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</si>
  <si>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</si>
  <si>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</si>
  <si>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</si>
  <si>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</si>
  <si>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</si>
  <si>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</si>
  <si>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</si>
  <si>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</si>
  <si>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</si>
  <si>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</si>
  <si>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</si>
  <si>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</si>
  <si>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</si>
  <si>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</si>
  <si>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</si>
  <si>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</si>
  <si>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</si>
  <si>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</si>
  <si>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</si>
  <si>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</si>
  <si>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</si>
  <si>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</si>
  <si>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</si>
  <si>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</si>
  <si>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</si>
  <si>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</si>
  <si>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</si>
  <si>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</si>
  <si>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</si>
  <si>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</si>
  <si>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</si>
  <si>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</si>
  <si>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</si>
  <si>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</si>
  <si>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</si>
  <si>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</si>
  <si>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</si>
  <si>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</si>
  <si>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</si>
  <si>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</si>
  <si>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</si>
  <si>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</si>
  <si>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</si>
  <si>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</si>
  <si>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</si>
  <si>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</si>
  <si>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</si>
  <si>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</si>
  <si>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</si>
  <si>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</si>
  <si>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</si>
  <si>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</si>
  <si>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</si>
  <si>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</si>
  <si>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</si>
  <si>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</si>
  <si>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</si>
  <si>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</si>
  <si>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</si>
  <si>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</si>
  <si>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</si>
  <si>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</si>
  <si>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</si>
  <si>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</si>
  <si>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</si>
  <si>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</si>
  <si>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</si>
  <si>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</si>
  <si>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</si>
  <si>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</si>
  <si>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</si>
  <si>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</si>
  <si>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</si>
  <si>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</si>
  <si>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</si>
  <si>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</si>
  <si>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</si>
  <si>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</si>
  <si>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</si>
  <si>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</si>
  <si>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</si>
  <si>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</si>
  <si>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</si>
  <si>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</si>
  <si>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</si>
  <si>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</si>
  <si>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</si>
  <si>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</si>
  <si>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</si>
  <si>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</si>
  <si>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</si>
  <si>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</si>
  <si>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</si>
  <si>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</si>
  <si>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</si>
  <si>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</si>
  <si>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</si>
  <si>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</si>
  <si>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</si>
  <si>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</si>
  <si>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</si>
  <si>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</si>
  <si>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</si>
  <si>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</si>
  <si>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</si>
  <si>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</si>
  <si>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</si>
  <si>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</si>
  <si>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</si>
  <si>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</si>
  <si>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</si>
  <si>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</si>
  <si>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</si>
  <si>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</si>
  <si>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</si>
  <si>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</si>
  <si>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</si>
  <si>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</si>
  <si>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</si>
  <si>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</si>
  <si>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</si>
  <si>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</si>
  <si>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</si>
  <si>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</si>
  <si>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</si>
  <si>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</si>
  <si>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</si>
  <si>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</si>
  <si>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</si>
  <si>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</si>
  <si>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</si>
  <si>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</si>
  <si>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</si>
  <si>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</si>
  <si>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</si>
  <si>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</si>
  <si>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</si>
  <si>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</si>
  <si>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</si>
  <si>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</si>
  <si>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</si>
  <si>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</si>
  <si>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</si>
  <si>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</si>
  <si>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</si>
  <si>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</si>
  <si>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</si>
  <si>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</si>
  <si>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</si>
  <si>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</si>
  <si>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</si>
  <si>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</si>
  <si>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</si>
  <si>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</si>
  <si>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</si>
  <si>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</si>
  <si>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</si>
  <si>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</si>
  <si>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</si>
  <si>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</si>
  <si>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</si>
  <si>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</si>
  <si>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</si>
  <si>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</si>
  <si>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</si>
  <si>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</si>
  <si>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</si>
  <si>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</si>
  <si>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</si>
  <si>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</si>
  <si>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</si>
  <si>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</si>
  <si>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</si>
  <si>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</si>
  <si>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</si>
  <si>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</si>
  <si>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</si>
  <si>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</si>
  <si>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</si>
  <si>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</si>
  <si>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</si>
  <si>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</si>
  <si>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</si>
  <si>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</si>
  <si>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</si>
  <si>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</si>
  <si>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</si>
  <si>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</si>
  <si>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</si>
  <si>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</si>
  <si>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</si>
  <si>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</si>
  <si>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</si>
  <si>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</si>
  <si>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</si>
  <si>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</si>
  <si>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</si>
  <si>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</si>
  <si>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</si>
  <si>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</si>
  <si>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</si>
  <si>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</si>
  <si>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</si>
  <si>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</si>
  <si>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</si>
  <si>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</si>
  <si>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</si>
  <si>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</si>
  <si>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</si>
  <si>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</si>
  <si>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</si>
  <si>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</si>
  <si>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</si>
  <si>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</si>
  <si>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</si>
  <si>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</si>
  <si>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</si>
  <si>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</si>
  <si>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</si>
  <si>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</si>
  <si>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</si>
  <si>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</si>
  <si>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</si>
  <si>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</si>
  <si>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</si>
  <si>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</si>
  <si>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</si>
  <si>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</si>
  <si>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</si>
  <si>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</si>
  <si>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</si>
  <si>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</si>
  <si>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</si>
  <si>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</si>
  <si>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</si>
  <si>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</si>
  <si>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</si>
  <si>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</si>
  <si>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</si>
  <si>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</si>
  <si>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</si>
  <si>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</si>
  <si>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</si>
  <si>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</si>
  <si>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</si>
  <si>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</si>
  <si>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</si>
  <si>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</si>
  <si>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</si>
  <si>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</si>
  <si>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</si>
  <si>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</si>
  <si>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</si>
  <si>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</si>
  <si>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</si>
  <si>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</si>
  <si>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</si>
  <si>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</si>
  <si>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</si>
  <si>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</si>
  <si>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</si>
  <si>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</si>
  <si>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</si>
  <si>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</si>
  <si>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</si>
  <si>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</si>
  <si>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</si>
  <si>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</si>
  <si>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</si>
  <si>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</si>
  <si>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</si>
  <si>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</si>
  <si>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</si>
  <si>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</si>
  <si>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</si>
  <si>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</si>
  <si>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</si>
  <si>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</si>
  <si>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</si>
  <si>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</si>
  <si>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</si>
  <si>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</si>
  <si>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</si>
  <si>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</si>
  <si>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</si>
  <si>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</si>
  <si>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</si>
  <si>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</si>
  <si>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</si>
  <si>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</si>
  <si>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</si>
  <si>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</si>
  <si>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</si>
  <si>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</si>
  <si>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</si>
  <si>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</si>
  <si>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</si>
  <si>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</si>
  <si>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</si>
  <si>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</si>
  <si>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</si>
  <si>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</si>
  <si>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</si>
  <si>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</si>
  <si>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</si>
  <si>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</si>
  <si>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</si>
  <si>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</si>
  <si>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</si>
  <si>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</si>
  <si>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</si>
  <si>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</si>
  <si>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</si>
  <si>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</si>
  <si>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</si>
  <si>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</si>
  <si>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</si>
  <si>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</si>
  <si>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</si>
  <si>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</si>
  <si>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</si>
  <si>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</si>
  <si>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</si>
  <si>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</si>
  <si>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</si>
  <si>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</si>
  <si>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</si>
  <si>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</si>
  <si>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</si>
  <si>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</si>
  <si>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</si>
  <si>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</si>
  <si>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</si>
  <si>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</si>
  <si>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</si>
  <si>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</si>
  <si>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</si>
  <si>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</si>
  <si>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</si>
  <si>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</si>
  <si>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</si>
  <si>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</si>
  <si>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</si>
  <si>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</si>
  <si>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</si>
  <si>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</si>
  <si>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</si>
  <si>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</si>
  <si>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</si>
  <si>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</si>
  <si>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</si>
  <si>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</si>
  <si>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</si>
  <si>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</si>
  <si>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</si>
  <si>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</si>
  <si>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</si>
  <si>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</si>
  <si>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</si>
  <si>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</si>
  <si>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</si>
  <si>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</si>
  <si>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</si>
  <si>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</si>
  <si>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</si>
  <si>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</si>
  <si>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</si>
  <si>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</si>
  <si>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</si>
  <si>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</si>
  <si>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</si>
  <si>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</si>
  <si>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</si>
  <si>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</si>
  <si>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</si>
  <si>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</si>
  <si>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</si>
  <si>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</si>
  <si>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</si>
  <si>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</si>
  <si>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</si>
  <si>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</si>
  <si>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</si>
  <si>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</si>
  <si>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</si>
  <si>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</si>
  <si>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</si>
  <si>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</si>
  <si>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</si>
  <si>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</si>
  <si>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</si>
  <si>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</si>
  <si>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</si>
  <si>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</si>
  <si>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</si>
  <si>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</si>
  <si>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</si>
  <si>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</si>
  <si>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</si>
  <si>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</si>
  <si>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</si>
  <si>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</si>
  <si>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</si>
  <si>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</si>
  <si>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</si>
  <si>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</si>
  <si>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</si>
  <si>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</si>
  <si>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</si>
  <si>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</si>
  <si>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</si>
  <si>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</si>
  <si>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</si>
  <si>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</si>
  <si>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</si>
  <si>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</si>
  <si>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</si>
  <si>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</si>
  <si>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</si>
  <si>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</si>
  <si>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</si>
  <si>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</si>
  <si>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</si>
  <si>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</si>
  <si>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</si>
  <si>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</si>
  <si>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</si>
  <si>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</si>
  <si>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</si>
  <si>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</si>
  <si>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</si>
  <si>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</si>
  <si>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</si>
  <si>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</si>
  <si>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</si>
  <si>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</si>
  <si>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</si>
  <si>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</si>
  <si>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</si>
  <si>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</si>
  <si>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</si>
  <si>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</si>
  <si>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</si>
  <si>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</si>
  <si>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</si>
  <si>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</si>
  <si>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</si>
  <si>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</si>
  <si>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</si>
  <si>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</si>
  <si>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</si>
  <si>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</si>
  <si>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</si>
  <si>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</si>
  <si>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</si>
  <si>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</si>
  <si>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</si>
  <si>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</si>
  <si>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</si>
  <si>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</si>
  <si>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</si>
  <si>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</si>
  <si>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</si>
  <si>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</si>
  <si>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</si>
  <si>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</si>
  <si>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</si>
  <si>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</si>
  <si>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</si>
  <si>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</si>
  <si>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</si>
  <si>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</si>
  <si>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</si>
  <si>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</si>
  <si>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</si>
  <si>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</si>
  <si>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</si>
  <si>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</si>
  <si>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</si>
  <si>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</si>
  <si>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</si>
  <si>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</si>
  <si>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</si>
  <si>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</si>
  <si>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</si>
  <si>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</si>
  <si>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</si>
  <si>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</si>
  <si>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</si>
  <si>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</si>
  <si>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</si>
  <si>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</si>
  <si>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</si>
  <si>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</si>
  <si>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</si>
  <si>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</si>
  <si>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</si>
  <si>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</si>
  <si>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</si>
  <si>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</si>
  <si>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</si>
  <si>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</si>
  <si>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</si>
  <si>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</si>
  <si>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</si>
  <si>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</si>
  <si>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</si>
  <si>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</si>
  <si>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</si>
  <si>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</si>
  <si>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</si>
  <si>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</si>
  <si>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</si>
  <si>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</si>
  <si>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</si>
  <si>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</si>
  <si>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</si>
  <si>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</si>
  <si>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</si>
  <si>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</si>
  <si>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</si>
  <si>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</si>
  <si>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</si>
  <si>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</si>
  <si>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</si>
  <si>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</si>
  <si>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</si>
  <si>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</si>
  <si>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</si>
  <si>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</si>
  <si>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</si>
  <si>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</si>
  <si>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</si>
  <si>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</si>
  <si>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</si>
  <si>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</si>
  <si>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</si>
  <si>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</si>
  <si>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</si>
  <si>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</si>
  <si>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</si>
  <si>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</si>
  <si>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</si>
  <si>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</si>
  <si>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</si>
  <si>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</si>
  <si>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</si>
  <si>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</si>
  <si>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</si>
  <si>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</si>
  <si>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</si>
  <si>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</si>
  <si>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</si>
  <si>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</si>
  <si>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</si>
  <si>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</si>
  <si>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</si>
  <si>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</si>
  <si>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</si>
  <si>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</si>
  <si>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</si>
  <si>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</si>
  <si>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</si>
  <si>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</si>
  <si>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</si>
  <si>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</si>
  <si>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</si>
  <si>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</si>
  <si>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</si>
  <si>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</si>
  <si>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</si>
  <si>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</si>
  <si>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</si>
  <si>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</si>
  <si>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</si>
  <si>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</si>
  <si>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</si>
  <si>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</si>
  <si>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</si>
  <si>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</si>
  <si>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</si>
  <si>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</si>
  <si>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</si>
  <si>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</si>
  <si>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</si>
  <si>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</si>
  <si>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</si>
  <si>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</si>
  <si>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</si>
  <si>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</si>
  <si>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</si>
  <si>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</si>
  <si>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</si>
  <si>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</si>
  <si>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</si>
  <si>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</si>
  <si>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</si>
  <si>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</si>
  <si>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</si>
  <si>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</si>
  <si>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</si>
  <si>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</si>
  <si>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</si>
  <si>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</si>
  <si>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</si>
  <si>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</si>
  <si>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</si>
  <si>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</si>
  <si>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</si>
  <si>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</si>
  <si>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</si>
  <si>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</si>
  <si>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</si>
  <si>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</si>
  <si>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</si>
  <si>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</si>
  <si>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</si>
  <si>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</si>
  <si>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</si>
  <si>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</si>
  <si>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</si>
  <si>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</si>
  <si>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</si>
  <si>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</si>
  <si>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</si>
  <si>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</si>
  <si>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</si>
  <si>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</si>
  <si>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</si>
  <si>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</si>
  <si>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</si>
  <si>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</si>
  <si>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</si>
  <si>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</si>
  <si>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</si>
  <si>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</si>
  <si>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</si>
  <si>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</si>
  <si>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</si>
  <si>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</si>
  <si>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</si>
  <si>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</si>
  <si>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</si>
  <si>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</si>
  <si>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</si>
  <si>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</si>
  <si>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</si>
  <si>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</si>
  <si>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</si>
  <si>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</si>
  <si>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</si>
  <si>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</si>
  <si>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</si>
  <si>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</si>
  <si>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</si>
  <si>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</si>
  <si>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</si>
  <si>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</si>
  <si>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</si>
  <si>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</si>
  <si>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</si>
  <si>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</si>
  <si>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</si>
  <si>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</si>
  <si>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</si>
  <si>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</si>
  <si>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</si>
  <si>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</si>
  <si>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</si>
  <si>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</si>
  <si>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</si>
  <si>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</si>
  <si>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</si>
  <si>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</si>
  <si>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</si>
  <si>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</si>
  <si>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</si>
  <si>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</si>
  <si>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</si>
  <si>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</si>
  <si>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</si>
  <si>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</si>
  <si>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</si>
  <si>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</si>
  <si>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</si>
  <si>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</si>
  <si>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</si>
  <si>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</si>
  <si>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</si>
  <si>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</si>
  <si>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</si>
  <si>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</si>
  <si>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</si>
  <si>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</si>
  <si>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</si>
  <si>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</si>
  <si>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</si>
  <si>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</si>
  <si>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</si>
  <si>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</si>
  <si>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</si>
  <si>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</si>
  <si>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</si>
  <si>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</si>
  <si>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</si>
  <si>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</si>
  <si>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</si>
  <si>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</si>
  <si>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</si>
  <si>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</si>
  <si>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</si>
  <si>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</si>
  <si>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</si>
  <si>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</si>
  <si>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</si>
  <si>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</si>
  <si>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</si>
  <si>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</si>
  <si>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</si>
  <si>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</si>
  <si>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</si>
  <si>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</si>
  <si>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</si>
  <si>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</si>
  <si>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</si>
  <si>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</si>
  <si>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</si>
  <si>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</si>
  <si>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</si>
  <si>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</si>
  <si>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</si>
  <si>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</si>
  <si>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</si>
  <si>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</si>
  <si>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</si>
  <si>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</si>
  <si>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</si>
  <si>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</si>
  <si>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</si>
  <si>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</si>
  <si>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</si>
  <si>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</si>
  <si>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</si>
  <si>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</si>
  <si>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</si>
  <si>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</si>
  <si>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</si>
  <si>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</si>
  <si>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</si>
  <si>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</si>
  <si>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</si>
  <si>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</si>
  <si>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</si>
  <si>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</si>
  <si>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</si>
  <si>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</si>
  <si>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</si>
  <si>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</si>
  <si>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</si>
  <si>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</si>
  <si>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</si>
  <si>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</si>
  <si>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</si>
  <si>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</si>
  <si>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</si>
  <si>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</si>
  <si>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</si>
  <si>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</si>
  <si>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</si>
  <si>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</si>
  <si>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</si>
  <si>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</si>
  <si>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</si>
  <si>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</si>
  <si>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</si>
  <si>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</si>
  <si>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</si>
  <si>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</si>
  <si>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</si>
  <si>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</si>
  <si>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</si>
  <si>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</si>
  <si>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</si>
  <si>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</si>
  <si>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</si>
  <si>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</si>
  <si>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</si>
  <si>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</si>
  <si>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</si>
  <si>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</si>
  <si>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</si>
  <si>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</si>
  <si>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</si>
  <si>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</si>
  <si>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</si>
  <si>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</si>
  <si>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</si>
  <si>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</si>
  <si>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</si>
  <si>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</si>
  <si>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</si>
  <si>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</si>
  <si>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</si>
  <si>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</si>
  <si>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</si>
  <si>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</si>
  <si>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</si>
  <si>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</si>
  <si>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</si>
  <si>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</si>
  <si>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</si>
  <si>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</si>
  <si>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</si>
  <si>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</si>
  <si>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</si>
  <si>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</si>
  <si>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</si>
  <si>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</si>
  <si>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</si>
  <si>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</si>
  <si>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</si>
  <si>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</si>
  <si>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</si>
  <si>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</si>
  <si>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</si>
  <si>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</si>
  <si>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</si>
  <si>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</si>
  <si>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</si>
  <si>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</si>
  <si>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</si>
  <si>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</si>
  <si>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</si>
  <si>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</si>
  <si>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</si>
  <si>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</si>
  <si>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</si>
  <si>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</si>
  <si>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</si>
  <si>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</si>
  <si>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</si>
  <si>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</si>
  <si>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</si>
  <si>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</si>
  <si>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</si>
  <si>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</si>
  <si>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</si>
  <si>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</si>
  <si>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</si>
  <si>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</si>
  <si>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</si>
  <si>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</si>
  <si>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</si>
  <si>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</si>
  <si>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</si>
  <si>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</si>
  <si>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</si>
  <si>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</si>
  <si>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</si>
  <si>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</si>
  <si>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</si>
  <si>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</si>
  <si>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</si>
  <si>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</si>
  <si>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</si>
  <si>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</si>
  <si>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</si>
  <si>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</si>
  <si>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</si>
  <si>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</si>
  <si>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</si>
  <si>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</si>
  <si>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</si>
  <si>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</si>
  <si>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</si>
  <si>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</si>
  <si>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</si>
  <si>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</si>
  <si>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</si>
  <si>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</si>
  <si>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</si>
  <si>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</si>
  <si>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</si>
  <si>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</si>
  <si>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</si>
  <si>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</si>
  <si>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</si>
  <si>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</si>
  <si>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</si>
  <si>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</si>
  <si>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</si>
  <si>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</si>
  <si>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</si>
  <si>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</si>
  <si>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</si>
  <si>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</si>
  <si>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</si>
  <si>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</si>
  <si>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</si>
  <si>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</si>
  <si>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</si>
  <si>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</si>
  <si>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</si>
  <si>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</si>
  <si>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</si>
  <si>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</si>
  <si>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</si>
  <si>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</si>
  <si>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</si>
  <si>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</si>
  <si>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</si>
  <si>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</si>
  <si>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</si>
  <si>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</si>
  <si>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</si>
  <si>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</si>
  <si>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</si>
  <si>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</si>
  <si>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</si>
  <si>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</si>
  <si>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</si>
  <si>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</si>
  <si>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</si>
  <si>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</si>
  <si>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</si>
  <si>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</si>
  <si>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</si>
  <si>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</si>
  <si>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</si>
  <si>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</si>
  <si>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</si>
  <si>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</si>
  <si>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</si>
  <si>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</si>
  <si>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</si>
  <si>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</si>
  <si>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</si>
  <si>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</si>
  <si>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</si>
  <si>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</si>
  <si>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</si>
  <si>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</si>
  <si>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</si>
  <si>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</si>
  <si>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</si>
  <si>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</si>
  <si>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</si>
  <si>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</si>
  <si>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</si>
  <si>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</si>
  <si>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</si>
  <si>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</si>
  <si>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</si>
  <si>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</si>
  <si>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</si>
  <si>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</si>
  <si>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</si>
  <si>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</si>
  <si>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</si>
  <si>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</si>
  <si>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</si>
  <si>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</si>
  <si>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</si>
  <si>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</si>
  <si>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</si>
  <si>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</si>
  <si>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</si>
  <si>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</si>
  <si>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</si>
  <si>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</si>
  <si>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</si>
  <si>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</si>
  <si>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</si>
  <si>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</si>
  <si>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</si>
  <si>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</si>
  <si>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</si>
  <si>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</si>
  <si>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</si>
  <si>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</si>
  <si>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</si>
  <si>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</si>
  <si>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</si>
  <si>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</si>
  <si>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</si>
  <si>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</si>
  <si>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</si>
  <si>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</si>
  <si>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</si>
  <si>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</si>
  <si>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</si>
  <si>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</si>
  <si>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</si>
  <si>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</si>
  <si>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</si>
  <si>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</si>
  <si>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</si>
  <si>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</si>
  <si>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</si>
  <si>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</si>
  <si>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</si>
  <si>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</si>
  <si>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</si>
  <si>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</si>
  <si>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</si>
  <si>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</si>
  <si>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</si>
  <si>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</si>
  <si>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</si>
  <si>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</si>
  <si>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</si>
  <si>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</si>
  <si>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</si>
  <si>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</si>
  <si>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</si>
  <si>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</si>
  <si>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</si>
  <si>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</si>
  <si>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</si>
  <si>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</si>
  <si>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</si>
  <si>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</si>
  <si>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</si>
  <si>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</si>
  <si>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</si>
  <si>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</si>
  <si>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</si>
  <si>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</si>
  <si>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</si>
  <si>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</si>
  <si>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</si>
  <si>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</si>
  <si>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</si>
  <si>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</si>
  <si>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</si>
  <si>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</si>
  <si>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</si>
  <si>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</si>
  <si>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</si>
  <si>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</si>
  <si>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</si>
  <si>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</si>
  <si>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</si>
  <si>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</si>
  <si>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</si>
  <si>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</si>
  <si>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</si>
  <si>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</si>
  <si>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</si>
  <si>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</si>
  <si>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</si>
  <si>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</si>
  <si>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</si>
  <si>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</si>
  <si>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</si>
  <si>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</si>
  <si>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</si>
  <si>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</si>
  <si>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</si>
  <si>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</si>
  <si>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</si>
  <si>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</si>
  <si>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</si>
  <si>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</si>
  <si>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</si>
  <si>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</si>
  <si>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</si>
  <si>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</si>
  <si>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</si>
  <si>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</si>
  <si>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</si>
  <si>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</si>
  <si>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</si>
  <si>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</si>
  <si>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</si>
  <si>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</si>
  <si>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</si>
  <si>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</si>
  <si>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</si>
  <si>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</si>
  <si>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</si>
  <si>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</si>
  <si>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</si>
  <si>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</si>
  <si>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</si>
  <si>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</si>
  <si>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</si>
  <si>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</si>
  <si>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</si>
  <si>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</si>
  <si>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</si>
  <si>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</si>
  <si>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</si>
  <si>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</si>
  <si>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</si>
  <si>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</si>
  <si>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</si>
  <si>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</si>
  <si>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</si>
  <si>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</si>
  <si>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</si>
  <si>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</si>
  <si>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</si>
  <si>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</si>
  <si>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</si>
  <si>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</si>
  <si>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</si>
  <si>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</si>
  <si>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</si>
  <si>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</si>
  <si>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</si>
  <si>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</si>
  <si>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</si>
  <si>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</si>
  <si>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</si>
  <si>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</si>
  <si>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</si>
  <si>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</si>
  <si>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</si>
  <si>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</si>
  <si>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</si>
  <si>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</si>
  <si>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</si>
  <si>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</si>
  <si>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</si>
  <si>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</si>
  <si>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</si>
  <si>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</si>
  <si>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</si>
  <si>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</si>
  <si>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</si>
  <si>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</si>
  <si>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</si>
  <si>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</si>
  <si>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</si>
  <si>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</si>
  <si>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</si>
  <si>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</si>
  <si>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</si>
  <si>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</si>
  <si>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</si>
  <si>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</si>
  <si>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</si>
  <si>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</si>
  <si>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</si>
  <si>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</si>
  <si>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</si>
  <si>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</si>
  <si>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</si>
  <si>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</si>
  <si>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</si>
  <si>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</si>
  <si>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</si>
  <si>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</si>
  <si>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</si>
  <si>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</si>
  <si>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</si>
  <si>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</si>
  <si>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</si>
  <si>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</si>
  <si>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</si>
  <si>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</si>
  <si>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</si>
  <si>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</si>
  <si>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</si>
  <si>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</si>
  <si>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</si>
  <si>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</si>
  <si>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</si>
  <si>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</si>
  <si>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</si>
  <si>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</si>
  <si>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</si>
  <si>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</si>
  <si>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</si>
  <si>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</si>
  <si>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</si>
  <si>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</si>
  <si>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</si>
  <si>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</si>
  <si>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</si>
  <si>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</si>
  <si>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</si>
  <si>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</si>
  <si>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</si>
  <si>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</si>
  <si>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</si>
  <si>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</si>
  <si>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</si>
  <si>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</si>
  <si>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</si>
  <si>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</si>
  <si>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</si>
  <si>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</si>
  <si>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</si>
  <si>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</si>
  <si>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</si>
  <si>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</si>
  <si>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</si>
  <si>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</si>
  <si>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</si>
  <si>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</si>
  <si>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</si>
  <si>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</si>
  <si>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</si>
  <si>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</si>
  <si>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</si>
  <si>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</si>
  <si>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</si>
  <si>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</si>
  <si>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</si>
  <si>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</si>
  <si>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</si>
  <si>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</si>
  <si>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</si>
  <si>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</si>
  <si>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</si>
  <si>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</si>
  <si>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</si>
  <si>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</si>
  <si>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</si>
  <si>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</si>
  <si>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</si>
  <si>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</si>
  <si>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</si>
  <si>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</si>
  <si>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</si>
  <si>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</si>
  <si>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</si>
  <si>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</si>
  <si>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</si>
  <si>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</si>
  <si>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</si>
  <si>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</si>
  <si>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</si>
  <si>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</si>
  <si>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</si>
  <si>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</si>
  <si>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</si>
  <si>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</si>
  <si>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</si>
  <si>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</si>
  <si>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</si>
  <si>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</si>
  <si>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</si>
  <si>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</si>
  <si>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</si>
  <si>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</si>
  <si>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</si>
  <si>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</si>
  <si>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</si>
  <si>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</si>
  <si>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</si>
  <si>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</si>
  <si>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</si>
  <si>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</si>
  <si>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</si>
  <si>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</si>
  <si>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</si>
  <si>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</si>
  <si>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</si>
  <si>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</si>
  <si>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</si>
  <si>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</si>
  <si>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</si>
  <si>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</si>
  <si>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</si>
  <si>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</si>
  <si>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</si>
  <si>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</si>
  <si>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</si>
  <si>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</si>
  <si>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</si>
  <si>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</si>
  <si>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</si>
  <si>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</si>
  <si>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</si>
  <si>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</si>
  <si>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</si>
  <si>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</si>
  <si>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</si>
  <si>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</si>
  <si>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</si>
  <si>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</si>
  <si>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</si>
  <si>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</si>
  <si>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</si>
  <si>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</si>
  <si>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</si>
  <si>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</si>
  <si>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</si>
  <si>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</si>
  <si>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</si>
  <si>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</si>
  <si>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</si>
  <si>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</si>
  <si>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</si>
  <si>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</si>
  <si>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</si>
  <si>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</si>
  <si>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</si>
  <si>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</si>
  <si>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</si>
  <si>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</si>
  <si>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</si>
  <si>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</si>
  <si>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</si>
  <si>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</si>
  <si>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</si>
  <si>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</si>
  <si>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</si>
  <si>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</si>
  <si>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</si>
  <si>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</si>
  <si>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</si>
  <si>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</si>
  <si>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</si>
  <si>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</si>
  <si>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</si>
  <si>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</si>
  <si>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</si>
  <si>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</si>
  <si>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</si>
  <si>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</si>
  <si>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</si>
  <si>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</si>
  <si>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</si>
  <si>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</si>
  <si>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</si>
  <si>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</si>
  <si>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</si>
  <si>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</si>
  <si>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</si>
  <si>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</si>
  <si>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</si>
  <si>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</si>
  <si>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</si>
  <si>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</si>
  <si>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</si>
  <si>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</si>
  <si>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</si>
  <si>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</si>
  <si>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</si>
  <si>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</si>
  <si>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</si>
  <si>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</si>
  <si>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</si>
  <si>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</si>
  <si>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</si>
  <si>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</si>
  <si>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</si>
  <si>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</si>
  <si>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</si>
  <si>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</si>
  <si>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</si>
  <si>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</si>
  <si>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</si>
  <si>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</si>
  <si>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</si>
  <si>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</si>
  <si>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</si>
  <si>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</si>
  <si>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</si>
  <si>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</si>
  <si>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</si>
  <si>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</si>
  <si>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</si>
  <si>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</si>
  <si>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</si>
  <si>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</si>
  <si>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</si>
  <si>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</si>
  <si>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</si>
  <si>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</si>
  <si>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</si>
  <si>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</si>
  <si>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</si>
  <si>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</si>
  <si>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</si>
  <si>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</si>
  <si>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</si>
  <si>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</si>
  <si>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</si>
  <si>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</si>
  <si>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</si>
  <si>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</si>
  <si>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</si>
  <si>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</si>
  <si>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</si>
  <si>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</si>
  <si>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</si>
  <si>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</si>
  <si>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</si>
  <si>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</si>
  <si>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</si>
  <si>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</si>
  <si>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</si>
  <si>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</si>
  <si>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</si>
  <si>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</si>
  <si>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</si>
  <si>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</si>
  <si>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</si>
  <si>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</si>
  <si>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</si>
  <si>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</si>
  <si>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</si>
  <si>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</si>
  <si>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</si>
  <si>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</si>
  <si>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</si>
  <si>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</si>
  <si>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</si>
  <si>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</si>
  <si>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</si>
  <si>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</si>
  <si>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</si>
  <si>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</si>
  <si>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</si>
  <si>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</si>
  <si>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</si>
  <si>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</si>
  <si>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</si>
  <si>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</si>
  <si>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</si>
  <si>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</si>
  <si>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</si>
  <si>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</si>
  <si>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</si>
  <si>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</si>
  <si>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</si>
  <si>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</si>
  <si>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</si>
  <si>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</si>
  <si>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</si>
  <si>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</si>
  <si>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</si>
  <si>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</si>
  <si>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</si>
  <si>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</si>
  <si>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</si>
  <si>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</si>
  <si>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</si>
  <si>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</si>
  <si>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</si>
  <si>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</si>
  <si>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</si>
  <si>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</si>
  <si>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</si>
  <si>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</si>
  <si>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</si>
  <si>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</si>
  <si>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</si>
  <si>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</si>
  <si>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</si>
  <si>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</si>
  <si>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</si>
  <si>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</si>
  <si>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</si>
  <si>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</si>
  <si>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</si>
  <si>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</si>
  <si>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</si>
  <si>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</si>
  <si>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</si>
  <si>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</si>
  <si>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</si>
  <si>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</si>
  <si>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</si>
  <si>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</si>
  <si>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</si>
  <si>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</si>
  <si>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</si>
  <si>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</si>
  <si>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</si>
  <si>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</si>
  <si>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</si>
  <si>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</si>
  <si>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</si>
  <si>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</si>
  <si>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</si>
  <si>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</si>
  <si>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</si>
  <si>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</si>
  <si>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</si>
  <si>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</si>
  <si>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</si>
  <si>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</si>
  <si>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</si>
  <si>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</si>
  <si>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</si>
  <si>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</si>
  <si>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</si>
  <si>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</si>
  <si>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</si>
  <si>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</si>
  <si>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</si>
  <si>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</si>
  <si>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</si>
  <si>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</si>
  <si>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</si>
  <si>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</si>
  <si>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</si>
  <si>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</si>
  <si>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</si>
  <si>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</si>
  <si>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</si>
  <si>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</si>
  <si>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</si>
  <si>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</si>
  <si>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</si>
  <si>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</si>
  <si>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</si>
  <si>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</si>
  <si>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</si>
  <si>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</si>
  <si>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</si>
  <si>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</si>
  <si>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</si>
  <si>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</si>
  <si>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</si>
  <si>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</si>
  <si>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</si>
  <si>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</si>
  <si>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</si>
  <si>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</si>
  <si>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</si>
  <si>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</si>
  <si>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</si>
  <si>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</si>
  <si>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</si>
  <si>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</si>
  <si>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</si>
  <si>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</si>
  <si>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</si>
  <si>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</si>
  <si>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</si>
  <si>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</si>
  <si>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</si>
  <si>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</si>
  <si>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</si>
  <si>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</si>
  <si>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</si>
  <si>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</si>
  <si>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</si>
  <si>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</si>
  <si>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</si>
  <si>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</si>
  <si>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</si>
  <si>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</si>
  <si>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</si>
  <si>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</si>
  <si>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</si>
  <si>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</si>
  <si>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</si>
  <si>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</si>
  <si>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</si>
  <si>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</si>
  <si>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</si>
  <si>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</si>
  <si>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</si>
  <si>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</si>
  <si>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</si>
  <si>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</si>
  <si>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</si>
  <si>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</si>
  <si>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</si>
  <si>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</si>
  <si>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</si>
  <si>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</si>
  <si>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</si>
  <si>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</si>
  <si>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</si>
  <si>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</si>
  <si>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</si>
  <si>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</si>
  <si>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</si>
  <si>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</si>
  <si>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</si>
  <si>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</si>
  <si>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</si>
  <si>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</si>
  <si>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</si>
  <si>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</si>
  <si>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</si>
  <si>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</si>
  <si>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</si>
  <si>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</si>
  <si>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</si>
  <si>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</si>
  <si>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</si>
  <si>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</si>
  <si>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</si>
  <si>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</si>
  <si>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</si>
  <si>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</si>
  <si>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</si>
  <si>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</si>
  <si>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</si>
  <si>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</si>
  <si>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</si>
  <si>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</si>
  <si>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</si>
  <si>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</si>
  <si>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</si>
  <si>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</si>
  <si>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</si>
  <si>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</si>
  <si>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</si>
  <si>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</si>
  <si>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</si>
  <si>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</si>
  <si>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</si>
  <si>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</si>
  <si>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</si>
  <si>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</si>
  <si>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</si>
  <si>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</si>
  <si>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</si>
  <si>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</si>
  <si>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</si>
  <si>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</si>
  <si>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</si>
  <si>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</si>
  <si>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</si>
  <si>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</si>
  <si>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</si>
  <si>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</si>
  <si>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</si>
  <si>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</si>
  <si>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</si>
  <si>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</si>
  <si>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</si>
  <si>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</si>
  <si>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</si>
  <si>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</si>
  <si>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</si>
  <si>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</si>
  <si>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</si>
  <si>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</si>
  <si>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</si>
  <si>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</si>
  <si>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</si>
  <si>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</si>
  <si>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</si>
  <si>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</si>
  <si>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</si>
  <si>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</si>
  <si>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</si>
  <si>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</si>
  <si>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</si>
  <si>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</si>
  <si>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</si>
  <si>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</si>
  <si>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</si>
  <si>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</si>
  <si>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</si>
  <si>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</si>
  <si>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</si>
  <si>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</si>
  <si>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</si>
  <si>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</si>
  <si>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</si>
  <si>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</si>
  <si>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</si>
  <si>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</si>
  <si>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</si>
  <si>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</si>
  <si>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</si>
  <si>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</si>
  <si>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</si>
  <si>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</si>
  <si>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</si>
  <si>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</si>
  <si>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</si>
  <si>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</si>
  <si>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</si>
  <si>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</si>
  <si>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</si>
  <si>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</si>
  <si>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</si>
  <si>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</si>
  <si>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</si>
  <si>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</si>
  <si>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</si>
  <si>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</si>
  <si>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</si>
  <si>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</si>
  <si>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</si>
  <si>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</si>
  <si>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</si>
  <si>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</si>
  <si>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</si>
  <si>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</si>
  <si>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</si>
  <si>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</si>
  <si>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</si>
  <si>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</si>
  <si>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</si>
  <si>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</si>
  <si>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</si>
  <si>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</si>
  <si>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</si>
  <si>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</si>
  <si>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</si>
  <si>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</si>
  <si>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</si>
  <si>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</si>
  <si>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</si>
  <si>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</si>
  <si>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</si>
  <si>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</si>
  <si>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</si>
  <si>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</si>
  <si>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</si>
  <si>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</si>
  <si>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</si>
  <si>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</si>
  <si>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</si>
  <si>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</si>
  <si>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</si>
  <si>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</si>
  <si>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</si>
  <si>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</si>
  <si>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</si>
  <si>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</si>
  <si>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</si>
  <si>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</si>
  <si>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</si>
  <si>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</si>
  <si>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</si>
  <si>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</si>
  <si>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</si>
  <si>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</si>
  <si>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</si>
  <si>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</si>
  <si>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</si>
  <si>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</si>
  <si>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</si>
  <si>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</si>
  <si>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</si>
  <si>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</si>
  <si>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</si>
  <si>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</si>
  <si>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</si>
  <si>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</si>
  <si>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</si>
  <si>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</si>
  <si>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</si>
  <si>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</si>
  <si>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</si>
  <si>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</si>
  <si>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</si>
  <si>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</si>
  <si>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</si>
  <si>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</si>
  <si>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</si>
  <si>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</si>
  <si>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</si>
  <si>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</si>
  <si>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</si>
  <si>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</si>
  <si>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</si>
  <si>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</si>
  <si>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</si>
  <si>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</si>
  <si>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</si>
  <si>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</si>
  <si>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</si>
  <si>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</si>
  <si>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</si>
  <si>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</si>
  <si>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</si>
  <si>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</si>
  <si>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</si>
  <si>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</si>
  <si>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</si>
  <si>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</si>
  <si>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</si>
  <si>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</si>
  <si>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</si>
  <si>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</si>
  <si>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</si>
  <si>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</si>
  <si>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</si>
  <si>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</si>
  <si>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</si>
  <si>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</si>
  <si>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</si>
  <si>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</si>
  <si>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</si>
  <si>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</si>
  <si>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</si>
  <si>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</si>
  <si>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</si>
  <si>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</si>
  <si>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</si>
  <si>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</si>
  <si>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</si>
  <si>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</si>
  <si>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</si>
  <si>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</si>
  <si>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</si>
  <si>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</si>
  <si>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</si>
  <si>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</si>
  <si>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</si>
  <si>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</si>
  <si>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</si>
  <si>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</si>
  <si>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</si>
  <si>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</si>
  <si>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</si>
  <si>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</si>
  <si>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</si>
  <si>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</si>
  <si>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</si>
  <si>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</si>
  <si>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</si>
  <si>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</si>
  <si>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</si>
  <si>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</si>
  <si>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</si>
  <si>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</si>
  <si>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</si>
  <si>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</si>
  <si>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</si>
  <si>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</si>
  <si>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</si>
  <si>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</si>
  <si>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</si>
  <si>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</si>
  <si>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</si>
  <si>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</si>
  <si>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</si>
  <si>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</si>
  <si>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</si>
  <si>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</si>
  <si>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</si>
  <si>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</si>
  <si>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</si>
  <si>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</si>
  <si>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</si>
  <si>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</si>
  <si>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</si>
  <si>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</si>
  <si>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</si>
  <si>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</si>
  <si>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</si>
  <si>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</si>
  <si>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</si>
  <si>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</si>
  <si>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</si>
  <si>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</si>
  <si>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</si>
  <si>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</si>
  <si>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</si>
  <si>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</si>
  <si>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</si>
  <si>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</si>
  <si>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</si>
  <si>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</si>
  <si>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</si>
  <si>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</si>
  <si>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</si>
  <si>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</si>
  <si>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</si>
  <si>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</si>
  <si>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</si>
  <si>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</si>
  <si>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</si>
  <si>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</si>
  <si>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</si>
  <si>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</si>
  <si>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</si>
  <si>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</si>
  <si>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</si>
  <si>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</si>
  <si>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</si>
  <si>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</si>
  <si>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</si>
  <si>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</si>
  <si>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</si>
  <si>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</si>
  <si>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</si>
  <si>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</si>
  <si>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</si>
  <si>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</si>
  <si>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</si>
  <si>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</si>
  <si>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</si>
  <si>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</si>
  <si>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</si>
  <si>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</si>
  <si>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</si>
  <si>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</si>
  <si>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</si>
  <si>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</si>
  <si>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</si>
  <si>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</si>
  <si>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</si>
  <si>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</si>
  <si>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</si>
  <si>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</si>
  <si>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</si>
  <si>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</si>
  <si>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</si>
  <si>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</si>
  <si>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</si>
  <si>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</si>
  <si>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</si>
  <si>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</si>
  <si>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</si>
  <si>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</si>
  <si>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</si>
  <si>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</si>
  <si>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</si>
  <si>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</si>
  <si>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</si>
  <si>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</si>
  <si>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</si>
  <si>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</si>
  <si>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</si>
  <si>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</si>
  <si>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</si>
  <si>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</si>
  <si>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</si>
  <si>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</si>
  <si>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</si>
  <si>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</si>
  <si>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</si>
  <si>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</si>
  <si>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</si>
  <si>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</si>
  <si>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</si>
  <si>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</si>
  <si>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</si>
  <si>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</si>
  <si>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</si>
  <si>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</si>
  <si>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</si>
  <si>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</si>
  <si>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</si>
  <si>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</si>
  <si>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</si>
  <si>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</si>
  <si>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</si>
  <si>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</si>
  <si>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</si>
  <si>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</si>
  <si>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</si>
  <si>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</si>
  <si>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</si>
  <si>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</si>
  <si>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</si>
  <si>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</si>
  <si>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</si>
  <si>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</si>
  <si>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</si>
  <si>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</si>
  <si>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</si>
  <si>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</si>
  <si>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</si>
  <si>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</si>
  <si>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</si>
  <si>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</si>
  <si>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</si>
  <si>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</si>
  <si>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</si>
  <si>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</si>
  <si>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</si>
  <si>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</si>
  <si>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</si>
  <si>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</si>
  <si>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</si>
  <si>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</si>
  <si>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</si>
  <si>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</si>
  <si>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</si>
  <si>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</si>
  <si>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</si>
  <si>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</si>
  <si>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</si>
  <si>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</si>
  <si>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</si>
  <si>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</si>
  <si>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</si>
  <si>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</si>
  <si>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</si>
  <si>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</si>
  <si>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</si>
  <si>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</si>
  <si>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</si>
  <si>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</si>
  <si>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</si>
  <si>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</si>
  <si>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</si>
  <si>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</si>
  <si>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</si>
  <si>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</si>
  <si>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</si>
  <si>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</si>
  <si>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</si>
  <si>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</si>
  <si>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</si>
  <si>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</si>
  <si>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</si>
  <si>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</si>
  <si>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</si>
  <si>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</si>
  <si>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</si>
  <si>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</si>
  <si>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</si>
  <si>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</si>
  <si>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</si>
  <si>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</si>
  <si>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</si>
  <si>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</si>
  <si>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</si>
  <si>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</si>
  <si>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</si>
  <si>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</si>
  <si>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</si>
  <si>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</si>
  <si>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</si>
  <si>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</si>
  <si>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</si>
  <si>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</si>
  <si>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</si>
  <si>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</si>
  <si>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</si>
  <si>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</si>
  <si>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</si>
  <si>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</si>
  <si>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</si>
  <si>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</si>
  <si>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</si>
  <si>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</si>
  <si>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</si>
  <si>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</si>
  <si>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</si>
  <si>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</si>
  <si>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</si>
  <si>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</si>
  <si>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</si>
  <si>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</si>
  <si>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</si>
  <si>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</si>
  <si>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</si>
  <si>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</si>
  <si>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</si>
  <si>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</si>
  <si>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</si>
  <si>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</si>
  <si>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</si>
  <si>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</si>
  <si>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</si>
  <si>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</si>
  <si>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</si>
  <si>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</si>
  <si>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</si>
  <si>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</si>
  <si>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</si>
  <si>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</si>
  <si>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</si>
  <si>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</si>
  <si>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</si>
  <si>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</si>
  <si>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</si>
  <si>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</si>
  <si>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</si>
  <si>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</si>
  <si>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</si>
  <si>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</si>
  <si>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</si>
  <si>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</si>
  <si>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</si>
  <si>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</si>
  <si>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</si>
  <si>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</si>
  <si>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</si>
  <si>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</si>
  <si>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</si>
  <si>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</si>
  <si>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</si>
  <si>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</si>
  <si>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</si>
  <si>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</si>
  <si>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</si>
  <si>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</si>
  <si>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</si>
  <si>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</si>
  <si>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</si>
  <si>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</si>
  <si>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</si>
  <si>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</si>
  <si>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</si>
  <si>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</si>
  <si>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</si>
  <si>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</si>
  <si>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</si>
  <si>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</si>
  <si>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</si>
  <si>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</si>
  <si>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</si>
  <si>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</si>
  <si>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</si>
  <si>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</si>
  <si>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</si>
  <si>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</si>
  <si>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</si>
  <si>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</si>
  <si>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</si>
  <si>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</si>
  <si>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</si>
  <si>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</si>
  <si>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</si>
  <si>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</si>
  <si>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</si>
  <si>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</si>
  <si>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</si>
  <si>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</si>
  <si>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</si>
  <si>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</si>
  <si>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</si>
  <si>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</si>
  <si>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</si>
  <si>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</si>
  <si>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</si>
  <si>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</si>
  <si>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</si>
  <si>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</si>
  <si>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</si>
  <si>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</si>
  <si>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</si>
  <si>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</si>
  <si>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</si>
  <si>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</si>
  <si>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</si>
  <si>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</si>
  <si>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</si>
  <si>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</si>
  <si>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</si>
  <si>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</si>
  <si>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</si>
  <si>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</si>
  <si>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</si>
  <si>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</si>
  <si>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</si>
  <si>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</si>
  <si>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</si>
  <si>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</si>
  <si>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</si>
  <si>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</si>
  <si>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</si>
  <si>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</si>
  <si>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</si>
  <si>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</si>
  <si>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</si>
  <si>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</si>
  <si>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</si>
  <si>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</si>
  <si>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</si>
  <si>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</si>
  <si>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</si>
  <si>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</si>
  <si>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</si>
  <si>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</si>
  <si>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</si>
  <si>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</si>
  <si>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</si>
  <si>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</si>
  <si>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</si>
  <si>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</si>
  <si>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</si>
  <si>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</si>
  <si>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</si>
  <si>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</si>
  <si>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</si>
  <si>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</si>
  <si>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</si>
  <si>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</si>
  <si>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</si>
  <si>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</si>
  <si>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</si>
  <si>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</si>
  <si>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</si>
  <si>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</si>
  <si>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</si>
  <si>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</si>
  <si>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</si>
  <si>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</si>
  <si>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</si>
  <si>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</si>
  <si>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</si>
  <si>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</si>
  <si>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</si>
  <si>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</si>
  <si>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</si>
  <si>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</si>
  <si>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</si>
  <si>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</si>
  <si>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</si>
  <si>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</si>
  <si>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</si>
  <si>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</si>
  <si>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</si>
  <si>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</si>
  <si>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</si>
  <si>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</si>
  <si>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</si>
  <si>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</si>
  <si>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</si>
  <si>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</si>
  <si>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</si>
  <si>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</si>
  <si>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</si>
  <si>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</si>
  <si>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</si>
  <si>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</si>
  <si>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</si>
  <si>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</si>
  <si>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</si>
  <si>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</si>
  <si>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</si>
  <si>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</si>
  <si>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</si>
  <si>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</si>
  <si>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</si>
  <si>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</si>
  <si>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</si>
  <si>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</si>
  <si>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</si>
  <si>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</si>
  <si>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</si>
  <si>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</si>
  <si>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</si>
  <si>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</si>
  <si>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</si>
  <si>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</si>
  <si>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</si>
  <si>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</si>
  <si>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</si>
  <si>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</si>
  <si>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</si>
  <si>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</si>
  <si>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</si>
  <si>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</si>
  <si>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</si>
  <si>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</si>
  <si>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</si>
  <si>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</si>
  <si>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</si>
  <si>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</si>
  <si>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</si>
  <si>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</si>
  <si>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</si>
  <si>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</si>
  <si>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</si>
  <si>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</si>
  <si>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</si>
  <si>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</si>
  <si>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</si>
  <si>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</si>
  <si>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</si>
  <si>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</si>
  <si>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</si>
  <si>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</si>
  <si>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</si>
  <si>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</si>
  <si>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</si>
  <si>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</si>
  <si>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</si>
  <si>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</si>
  <si>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</si>
  <si>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</si>
  <si>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</si>
  <si>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</si>
  <si>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</si>
  <si>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</si>
  <si>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</si>
  <si>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</si>
  <si>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</si>
  <si>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</si>
  <si>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</si>
  <si>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</si>
  <si>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</si>
  <si>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</si>
  <si>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</si>
  <si>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</si>
  <si>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</si>
  <si>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</si>
  <si>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</si>
  <si>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</si>
  <si>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</si>
  <si>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</si>
  <si>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</si>
  <si>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</si>
  <si>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</si>
  <si>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</si>
  <si>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</si>
  <si>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</si>
  <si>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</si>
  <si>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</si>
  <si>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</si>
  <si>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</si>
  <si>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</si>
  <si>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</si>
  <si>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</si>
  <si>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</si>
  <si>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</si>
  <si>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</si>
  <si>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</si>
  <si>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</si>
  <si>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</si>
  <si>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</si>
  <si>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</si>
  <si>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</si>
  <si>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</si>
  <si>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</si>
  <si>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</si>
  <si>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</si>
  <si>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</si>
  <si>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</si>
  <si>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</si>
  <si>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</si>
  <si>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</si>
  <si>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</si>
  <si>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</si>
  <si>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</si>
  <si>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</si>
  <si>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</si>
  <si>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</si>
  <si>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</si>
  <si>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</si>
  <si>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</si>
  <si>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</si>
  <si>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</si>
  <si>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</si>
  <si>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</si>
  <si>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</si>
  <si>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</si>
  <si>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</si>
  <si>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</si>
  <si>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</si>
  <si>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</si>
  <si>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</si>
  <si>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</si>
  <si>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</si>
  <si>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</si>
  <si>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</si>
  <si>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</si>
  <si>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</si>
  <si>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</si>
  <si>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</si>
  <si>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</si>
  <si>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</si>
  <si>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</si>
  <si>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</si>
  <si>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</si>
  <si>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</si>
  <si>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</si>
  <si>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</si>
  <si>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</si>
  <si>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</si>
  <si>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</si>
  <si>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</si>
  <si>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</si>
  <si>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</si>
  <si>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</si>
  <si>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</si>
  <si>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</si>
  <si>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</si>
  <si>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</si>
  <si>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</si>
  <si>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</si>
  <si>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</si>
  <si>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</si>
  <si>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</si>
  <si>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</si>
  <si>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</si>
  <si>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</si>
  <si>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</si>
  <si>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</si>
  <si>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</si>
  <si>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</si>
  <si>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</si>
  <si>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</si>
  <si>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</si>
  <si>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</si>
  <si>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</si>
  <si>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</si>
  <si>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</si>
  <si>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</si>
  <si>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</si>
  <si>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</si>
  <si>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</si>
  <si>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</si>
  <si>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</si>
  <si>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</si>
  <si>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</si>
  <si>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</si>
  <si>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</si>
  <si>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</si>
  <si>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</si>
  <si>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</si>
  <si>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</si>
  <si>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</si>
  <si>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</si>
  <si>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</si>
  <si>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</si>
  <si>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</si>
  <si>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</si>
  <si>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</si>
  <si>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</si>
  <si>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</si>
  <si>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</si>
  <si>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</si>
  <si>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</si>
  <si>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</si>
  <si>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</si>
  <si>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</si>
  <si>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</si>
  <si>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</si>
  <si>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</si>
  <si>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</si>
  <si>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</si>
  <si>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</si>
  <si>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</si>
  <si>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</si>
  <si>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</si>
  <si>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</si>
  <si>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</si>
  <si>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</si>
  <si>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</si>
  <si>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</si>
  <si>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</si>
  <si>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</si>
  <si>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</si>
  <si>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</si>
  <si>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</si>
  <si>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</si>
  <si>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</si>
  <si>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</si>
  <si>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</si>
  <si>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</si>
  <si>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</si>
  <si>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</si>
  <si>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</si>
  <si>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</si>
  <si>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</si>
  <si>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</si>
  <si>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</si>
  <si>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</si>
  <si>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</si>
  <si>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</si>
  <si>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</si>
  <si>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</si>
  <si>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</si>
  <si>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</si>
  <si>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</si>
  <si>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</si>
  <si>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</si>
  <si>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</si>
  <si>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</si>
  <si>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</si>
  <si>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</si>
  <si>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</si>
  <si>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</si>
  <si>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</si>
  <si>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</si>
  <si>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</si>
  <si>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</si>
  <si>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</si>
  <si>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</si>
  <si>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</si>
  <si>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</si>
  <si>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</si>
  <si>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</si>
  <si>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</si>
  <si>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</si>
  <si>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</si>
  <si>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</si>
  <si>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</si>
  <si>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</si>
  <si>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</si>
  <si>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</si>
  <si>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</si>
  <si>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</si>
  <si>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</si>
  <si>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</si>
  <si>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</si>
  <si>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</si>
  <si>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</si>
  <si>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</si>
  <si>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</si>
  <si>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</si>
  <si>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</si>
  <si>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</si>
  <si>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</si>
  <si>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</si>
  <si>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</si>
  <si>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</si>
  <si>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</si>
  <si>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</si>
  <si>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</si>
  <si>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</si>
  <si>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</si>
  <si>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</si>
  <si>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</si>
  <si>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</si>
  <si>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</si>
  <si>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</si>
  <si>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</si>
  <si>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</si>
  <si>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</si>
  <si>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</si>
  <si>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</si>
  <si>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</si>
  <si>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</si>
  <si>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</si>
  <si>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</si>
  <si>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</si>
  <si>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</si>
  <si>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</si>
  <si>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</si>
  <si>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</si>
  <si>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</si>
  <si>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</si>
  <si>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</si>
  <si>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</si>
  <si>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</si>
  <si>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</si>
  <si>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</si>
  <si>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</si>
  <si>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</si>
  <si>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</si>
  <si>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</si>
  <si>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</si>
  <si>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</si>
  <si>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</si>
  <si>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</si>
  <si>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</si>
  <si>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</si>
  <si>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</si>
  <si>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</si>
  <si>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</si>
  <si>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</si>
  <si>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</si>
  <si>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</si>
  <si>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</si>
  <si>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</si>
  <si>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</si>
  <si>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</si>
  <si>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</si>
  <si>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</si>
  <si>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</si>
  <si>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</si>
  <si>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</si>
  <si>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</si>
  <si>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</si>
  <si>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</si>
  <si>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</si>
  <si>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</si>
  <si>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</si>
  <si>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</si>
  <si>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</si>
  <si>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</si>
  <si>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</si>
  <si>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</si>
  <si>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</si>
  <si>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</si>
  <si>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</si>
  <si>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</si>
  <si>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</si>
  <si>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</si>
  <si>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</si>
  <si>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</si>
  <si>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</si>
  <si>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</si>
  <si>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</si>
  <si>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</si>
  <si>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</si>
  <si>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</si>
  <si>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</si>
  <si>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</si>
  <si>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</si>
  <si>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</si>
  <si>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</si>
  <si>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</si>
  <si>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</si>
  <si>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</si>
  <si>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</si>
  <si>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</si>
  <si>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</si>
  <si>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</si>
  <si>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</si>
  <si>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</si>
  <si>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</si>
  <si>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</si>
  <si>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</si>
  <si>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</si>
  <si>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</si>
  <si>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</si>
  <si>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</si>
  <si>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</si>
  <si>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</si>
  <si>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</si>
  <si>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</si>
  <si>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</si>
  <si>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</si>
  <si>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</si>
  <si>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</si>
  <si>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</si>
  <si>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</si>
  <si>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</si>
  <si>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</si>
  <si>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</si>
  <si>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</si>
  <si>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</si>
  <si>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</si>
  <si>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</si>
  <si>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</si>
  <si>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</si>
  <si>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</si>
  <si>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</si>
  <si>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</si>
  <si>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</si>
  <si>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</si>
  <si>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</si>
  <si>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</si>
  <si>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</si>
  <si>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</si>
  <si>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</si>
  <si>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</si>
  <si>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</si>
  <si>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</si>
  <si>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</si>
  <si>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</si>
  <si>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</si>
  <si>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</si>
  <si>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</si>
  <si>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</si>
  <si>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</si>
  <si>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</si>
  <si>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</si>
  <si>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</si>
  <si>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</si>
  <si>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</si>
  <si>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</si>
  <si>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</si>
  <si>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</si>
  <si>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</si>
  <si>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</si>
  <si>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</si>
  <si>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</si>
  <si>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</si>
  <si>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</si>
  <si>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</si>
  <si>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</si>
  <si>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</si>
  <si>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</si>
  <si>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</si>
  <si>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</si>
  <si>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</si>
  <si>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</si>
  <si>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</si>
  <si>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</si>
  <si>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</si>
  <si>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</si>
  <si>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</si>
  <si>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</si>
  <si>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</si>
  <si>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</si>
  <si>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</si>
  <si>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</si>
  <si>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</si>
  <si>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</si>
  <si>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</si>
  <si>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</si>
  <si>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</si>
  <si>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</si>
  <si>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</si>
  <si>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</si>
  <si>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</si>
  <si>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</si>
  <si>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</si>
  <si>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</si>
  <si>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</si>
  <si>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</si>
  <si>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</si>
  <si>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</si>
  <si>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</si>
  <si>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</si>
  <si>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</si>
  <si>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</si>
  <si>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</si>
  <si>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</si>
  <si>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</si>
  <si>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</si>
  <si>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</si>
  <si>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</si>
  <si>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</si>
  <si>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</si>
  <si>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</si>
  <si>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</si>
  <si>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</si>
  <si>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</si>
  <si>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</si>
  <si>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</si>
  <si>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</si>
  <si>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</si>
  <si>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</si>
  <si>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</si>
  <si>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</si>
  <si>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</si>
  <si>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</si>
  <si>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</si>
  <si>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</si>
  <si>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</si>
  <si>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</si>
  <si>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</si>
  <si>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</si>
  <si>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</si>
  <si>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</si>
  <si>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</si>
  <si>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</si>
  <si>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</si>
  <si>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</si>
  <si>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</si>
  <si>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</si>
  <si>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</si>
  <si>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</si>
  <si>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</si>
  <si>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</si>
  <si>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</si>
  <si>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</si>
  <si>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</si>
  <si>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</si>
  <si>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</si>
  <si>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</si>
  <si>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</si>
  <si>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</si>
  <si>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</si>
  <si>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</si>
  <si>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</si>
  <si>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</si>
  <si>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</si>
  <si>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</si>
  <si>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</si>
  <si>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</si>
  <si>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</si>
  <si>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</si>
  <si>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</si>
  <si>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</si>
  <si>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</si>
  <si>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</si>
  <si>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</si>
  <si>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</si>
  <si>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</si>
  <si>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</si>
  <si>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</si>
  <si>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</si>
  <si>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</si>
  <si>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</si>
  <si>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</si>
  <si>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</si>
  <si>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</si>
  <si>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</si>
  <si>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</si>
  <si>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</si>
  <si>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</si>
  <si>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</si>
  <si>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</si>
  <si>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</si>
  <si>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</si>
  <si>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</si>
  <si>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</si>
  <si>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</si>
  <si>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</si>
  <si>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</si>
  <si>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</si>
  <si>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</si>
  <si>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</si>
  <si>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</si>
  <si>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</si>
  <si>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</si>
  <si>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</si>
  <si>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</si>
  <si>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</si>
  <si>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</si>
  <si>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</si>
  <si>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</si>
  <si>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</si>
  <si>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</si>
  <si>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</si>
  <si>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</si>
  <si>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</si>
  <si>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</si>
  <si>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</si>
  <si>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</si>
  <si>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</si>
  <si>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</si>
  <si>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</si>
  <si>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</si>
  <si>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</si>
  <si>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</si>
  <si>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</si>
  <si>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</si>
  <si>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</si>
  <si>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</si>
  <si>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</si>
  <si>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</si>
  <si>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</si>
  <si>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</si>
  <si>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</si>
  <si>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</si>
  <si>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</si>
  <si>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</si>
  <si>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</si>
  <si>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</si>
  <si>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</si>
  <si>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</si>
  <si>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</si>
  <si>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</si>
  <si>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</si>
  <si>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</si>
  <si>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</si>
  <si>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</si>
  <si>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</si>
  <si>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</si>
  <si>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</si>
  <si>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</si>
  <si>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</si>
  <si>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</si>
  <si>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</si>
  <si>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</si>
  <si>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</si>
  <si>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</si>
  <si>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</si>
  <si>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</si>
  <si>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</si>
  <si>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</si>
  <si>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</si>
  <si>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</si>
  <si>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</si>
  <si>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</si>
  <si>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</si>
  <si>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</si>
  <si>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</si>
  <si>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</si>
  <si>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</si>
  <si>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</si>
  <si>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</si>
  <si>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</si>
  <si>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</si>
  <si>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</si>
  <si>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</si>
  <si>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</si>
  <si>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</si>
  <si>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</si>
  <si>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</si>
  <si>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</si>
  <si>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</si>
  <si>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</si>
  <si>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</si>
  <si>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</si>
  <si>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</si>
  <si>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</si>
  <si>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</si>
  <si>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</si>
  <si>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</si>
  <si>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</si>
  <si>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</si>
  <si>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</si>
  <si>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</si>
  <si>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</si>
  <si>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</si>
  <si>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</si>
  <si>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</si>
  <si>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</si>
  <si>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</si>
  <si>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</si>
  <si>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</si>
  <si>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</si>
  <si>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</si>
  <si>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</si>
  <si>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</si>
  <si>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</si>
  <si>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</si>
  <si>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</si>
  <si>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</si>
  <si>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</si>
  <si>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</si>
  <si>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</si>
  <si>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</si>
  <si>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</si>
  <si>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</si>
  <si>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</si>
  <si>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</si>
  <si>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</si>
  <si>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</si>
  <si>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</si>
  <si>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</si>
  <si>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</si>
  <si>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</si>
  <si>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</si>
  <si>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</si>
  <si>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</si>
  <si>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</si>
  <si>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</si>
  <si>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</si>
  <si>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</si>
  <si>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</si>
  <si>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</si>
  <si>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</si>
  <si>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</si>
  <si>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</si>
  <si>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</si>
  <si>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</si>
  <si>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</si>
  <si>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</si>
  <si>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</si>
  <si>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</si>
  <si>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</si>
  <si>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</si>
  <si>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</si>
  <si>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</si>
  <si>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</si>
  <si>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</si>
  <si>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</si>
  <si>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</si>
  <si>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</si>
  <si>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</si>
  <si>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</si>
  <si>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</si>
  <si>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</si>
  <si>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</si>
  <si>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</si>
  <si>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</si>
  <si>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</si>
  <si>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</si>
  <si>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</si>
  <si>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</si>
  <si>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</si>
  <si>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</si>
  <si>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</si>
  <si>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</si>
  <si>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</si>
  <si>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</si>
  <si>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</si>
  <si>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</si>
  <si>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</si>
  <si>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</si>
  <si>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</si>
  <si>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</si>
  <si>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</si>
  <si>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</si>
  <si>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</si>
  <si>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</si>
  <si>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</si>
  <si>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</si>
  <si>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</si>
  <si>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</si>
  <si>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</si>
  <si>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</si>
  <si>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</si>
  <si>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</si>
  <si>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</si>
  <si>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</si>
  <si>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</si>
  <si>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</si>
  <si>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</si>
  <si>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</si>
  <si>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</si>
  <si>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</si>
  <si>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</si>
  <si>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</si>
  <si>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</si>
  <si>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</si>
  <si>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</si>
  <si>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</si>
  <si>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</si>
  <si>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</si>
  <si>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</si>
  <si>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</si>
  <si>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</si>
  <si>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</si>
  <si>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</si>
  <si>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</si>
  <si>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</si>
  <si>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</si>
  <si>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</si>
  <si>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</si>
  <si>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</si>
  <si>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</si>
  <si>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</si>
  <si>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</si>
  <si>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</si>
  <si>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</si>
  <si>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</si>
  <si>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</si>
  <si>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</si>
  <si>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</si>
  <si>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</si>
  <si>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</si>
  <si>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</si>
  <si>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</si>
  <si>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</si>
  <si>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</si>
  <si>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</si>
  <si>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</si>
  <si>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</si>
  <si>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</si>
  <si>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</si>
  <si>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</si>
  <si>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</si>
  <si>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</si>
  <si>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</si>
  <si>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</si>
  <si>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</si>
  <si>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</si>
  <si>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</si>
  <si>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</si>
  <si>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</si>
  <si>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</si>
  <si>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</si>
  <si>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</si>
  <si>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</si>
  <si>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</si>
  <si>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</si>
  <si>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</si>
  <si>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</si>
  <si>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</si>
  <si>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</si>
  <si>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</si>
  <si>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</si>
  <si>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</si>
  <si>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</si>
  <si>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</si>
  <si>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</si>
  <si>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</si>
  <si>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</si>
  <si>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</si>
  <si>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</si>
  <si>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</si>
  <si>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</si>
  <si>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</si>
  <si>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</si>
  <si>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</si>
  <si>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</si>
  <si>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</si>
  <si>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</si>
  <si>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</si>
  <si>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</si>
  <si>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</si>
  <si>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</si>
  <si>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</si>
  <si>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</si>
  <si>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</si>
  <si>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</si>
  <si>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</si>
  <si>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</si>
  <si>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</si>
  <si>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</si>
  <si>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</si>
  <si>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</si>
  <si>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</si>
  <si>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</si>
  <si>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</si>
  <si>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</si>
  <si>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</si>
  <si>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</si>
  <si>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</si>
  <si>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</si>
  <si>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</si>
  <si>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</si>
  <si>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</si>
  <si>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</si>
  <si>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</si>
  <si>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</si>
  <si>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</si>
  <si>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</si>
  <si>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</si>
  <si>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</si>
  <si>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</si>
  <si>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</si>
  <si>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</si>
  <si>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</si>
  <si>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</si>
  <si>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</si>
  <si>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</si>
  <si>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</si>
  <si>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</si>
  <si>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</si>
  <si>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</si>
  <si>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</si>
  <si>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</si>
  <si>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</si>
  <si>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</si>
  <si>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</si>
  <si>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</si>
  <si>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</si>
  <si>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</si>
  <si>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</si>
  <si>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</si>
  <si>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</si>
  <si>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</si>
  <si>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</si>
  <si>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</si>
  <si>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</si>
  <si>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</si>
  <si>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</si>
  <si>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</si>
  <si>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</si>
  <si>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</si>
  <si>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</si>
  <si>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</si>
  <si>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</si>
  <si>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</si>
  <si>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</si>
  <si>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</si>
  <si>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</si>
  <si>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</si>
  <si>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</si>
  <si>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</si>
  <si>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</si>
  <si>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</si>
  <si>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</si>
  <si>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</si>
  <si>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</si>
  <si>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</si>
  <si>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</si>
  <si>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</si>
  <si>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</si>
  <si>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</si>
  <si>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</si>
  <si>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</si>
  <si>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</si>
  <si>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</si>
  <si>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</si>
  <si>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</si>
  <si>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</si>
  <si>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</si>
  <si>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</si>
  <si>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</si>
  <si>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</si>
  <si>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</si>
  <si>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</si>
  <si>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</si>
  <si>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</si>
  <si>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</si>
  <si>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</si>
  <si>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</si>
  <si>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</si>
  <si>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</si>
  <si>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</si>
  <si>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</si>
  <si>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</si>
  <si>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</si>
  <si>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</si>
  <si>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</si>
  <si>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</si>
  <si>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</si>
  <si>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</si>
  <si>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</si>
  <si>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</si>
  <si>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</si>
  <si>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</si>
  <si>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</si>
  <si>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</si>
  <si>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</si>
  <si>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</si>
  <si>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</si>
  <si>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</si>
  <si>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</si>
  <si>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</si>
  <si>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</si>
  <si>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</si>
  <si>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</si>
  <si>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</si>
  <si>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</si>
  <si>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</si>
  <si>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</si>
  <si>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</si>
  <si>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</si>
  <si>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</si>
  <si>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</si>
  <si>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</si>
  <si>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</si>
  <si>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</si>
  <si>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</si>
  <si>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</si>
  <si>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</si>
  <si>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</si>
  <si>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</si>
  <si>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</si>
  <si>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</si>
  <si>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</si>
  <si>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</si>
  <si>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</si>
  <si>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</si>
  <si>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</si>
  <si>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</si>
  <si>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</si>
  <si>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</si>
  <si>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</si>
  <si>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</si>
  <si>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</si>
  <si>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</si>
  <si>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</si>
  <si>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</si>
  <si>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</si>
  <si>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</si>
  <si>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</si>
  <si>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</si>
  <si>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</si>
  <si>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</si>
  <si>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</si>
  <si>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</si>
  <si>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</si>
  <si>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</si>
  <si>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</si>
  <si>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</si>
  <si>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</si>
  <si>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</si>
  <si>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</si>
  <si>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</si>
  <si>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</si>
  <si>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</si>
  <si>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</si>
  <si>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</si>
  <si>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</si>
  <si>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</si>
  <si>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</si>
  <si>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</si>
  <si>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</si>
  <si>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</si>
  <si>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</si>
  <si>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</si>
  <si>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</si>
  <si>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</si>
  <si>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</si>
  <si>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</si>
  <si>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</si>
  <si>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</si>
  <si>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</si>
  <si>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</si>
  <si>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</si>
  <si>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</si>
  <si>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</si>
  <si>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</si>
  <si>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</si>
  <si>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</si>
  <si>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</si>
  <si>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</si>
  <si>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</si>
  <si>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</si>
  <si>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</si>
  <si>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</si>
  <si>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</si>
  <si>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</si>
  <si>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</si>
  <si>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</si>
  <si>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</si>
  <si>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</si>
  <si>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</si>
  <si>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</si>
  <si>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</si>
  <si>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</si>
  <si>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</si>
  <si>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</si>
  <si>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</si>
  <si>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</si>
  <si>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</si>
  <si>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</si>
  <si>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</si>
  <si>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</si>
  <si>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</si>
  <si>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</si>
  <si>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</si>
  <si>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</si>
  <si>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</si>
  <si>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</si>
  <si>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</si>
  <si>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</si>
  <si>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</si>
  <si>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</si>
  <si>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</si>
  <si>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</si>
  <si>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</si>
  <si>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</si>
  <si>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</si>
  <si>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</si>
  <si>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</si>
  <si>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</si>
  <si>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</si>
  <si>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</si>
  <si>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</si>
  <si>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</si>
  <si>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</si>
  <si>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</si>
  <si>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</si>
  <si>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</si>
  <si>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</si>
  <si>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</si>
  <si>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</si>
  <si>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</si>
  <si>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</si>
  <si>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</si>
  <si>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</si>
  <si>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</si>
  <si>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</si>
  <si>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</si>
  <si>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</si>
  <si>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</si>
  <si>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</si>
  <si>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</si>
  <si>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</si>
  <si>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</si>
  <si>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</si>
  <si>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</si>
  <si>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</si>
  <si>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</si>
  <si>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</si>
  <si>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</si>
  <si>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</si>
  <si>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</si>
  <si>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</si>
  <si>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</si>
  <si>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</si>
  <si>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</si>
  <si>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</si>
  <si>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</si>
  <si>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</si>
  <si>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</si>
  <si>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</si>
  <si>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</si>
  <si>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</si>
  <si>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</si>
  <si>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</si>
  <si>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</si>
  <si>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</si>
  <si>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</si>
  <si>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</si>
  <si>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</si>
  <si>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</si>
  <si>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</si>
  <si>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</si>
  <si>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</si>
  <si>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</si>
  <si>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</si>
  <si>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</si>
  <si>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</si>
  <si>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</si>
  <si>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</si>
  <si>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</si>
  <si>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</si>
  <si>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</si>
  <si>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</si>
  <si>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</si>
  <si>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</si>
  <si>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</si>
  <si>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</si>
  <si>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</si>
  <si>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</si>
  <si>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</si>
  <si>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</si>
  <si>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</si>
  <si>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</si>
  <si>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</si>
  <si>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</si>
  <si>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</si>
  <si>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</si>
  <si>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</si>
  <si>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</si>
  <si>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</si>
  <si>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</si>
  <si>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</si>
  <si>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</si>
  <si>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</si>
  <si>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</si>
  <si>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</si>
  <si>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</si>
  <si>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</si>
  <si>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</si>
  <si>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</si>
  <si>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</si>
  <si>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</si>
  <si>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</si>
  <si>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</si>
  <si>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</si>
  <si>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</si>
  <si>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</si>
  <si>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</si>
  <si>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</si>
  <si>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</si>
  <si>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</si>
  <si>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</si>
  <si>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</si>
  <si>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</si>
  <si>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</si>
  <si>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</si>
  <si>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</si>
  <si>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</si>
  <si>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</si>
  <si>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</si>
  <si>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</si>
  <si>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</si>
  <si>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</si>
  <si>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</si>
  <si>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</si>
  <si>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</si>
  <si>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</si>
  <si>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</si>
  <si>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</si>
  <si>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</si>
  <si>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</si>
  <si>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</si>
  <si>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</si>
  <si>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</si>
  <si>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</si>
  <si>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</si>
  <si>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</si>
  <si>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</si>
  <si>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</si>
  <si>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</si>
  <si>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</si>
  <si>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</si>
  <si>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</si>
  <si>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</si>
  <si>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</si>
  <si>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</si>
  <si>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</si>
  <si>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</si>
  <si>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</si>
  <si>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</si>
  <si>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</si>
  <si>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</si>
  <si>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</si>
  <si>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</si>
  <si>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</si>
  <si>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</si>
  <si>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</si>
  <si>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</si>
  <si>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</si>
  <si>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</si>
  <si>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</si>
  <si>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</si>
  <si>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</si>
  <si>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</si>
  <si>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</si>
  <si>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</si>
  <si>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</si>
  <si>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</si>
  <si>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</si>
  <si>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</si>
  <si>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</si>
  <si>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</si>
  <si>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</si>
  <si>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</si>
  <si>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</si>
  <si>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</si>
  <si>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</si>
  <si>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</si>
  <si>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</si>
  <si>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</si>
  <si>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</si>
  <si>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</si>
  <si>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</si>
  <si>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</si>
  <si>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</si>
  <si>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</si>
  <si>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</si>
  <si>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</si>
  <si>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</si>
  <si>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</si>
  <si>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</si>
  <si>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</si>
  <si>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</si>
  <si>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</si>
  <si>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</si>
  <si>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</si>
  <si>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</si>
  <si>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</si>
  <si>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</si>
  <si>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</si>
  <si>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</si>
  <si>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</si>
  <si>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</si>
  <si>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</si>
  <si>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</si>
  <si>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</si>
  <si>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</si>
  <si>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</si>
  <si>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</si>
  <si>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</si>
  <si>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</si>
  <si>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</si>
  <si>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</si>
  <si>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</si>
  <si>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</si>
  <si>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</si>
  <si>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</si>
  <si>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</si>
  <si>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</si>
  <si>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</si>
  <si>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</si>
  <si>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</si>
  <si>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</si>
  <si>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</si>
  <si>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</si>
  <si>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</si>
  <si>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</si>
  <si>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</si>
  <si>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</si>
  <si>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</si>
  <si>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</si>
  <si>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</si>
  <si>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</si>
  <si>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</si>
  <si>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</si>
  <si>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</si>
  <si>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</si>
  <si>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</si>
  <si>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</si>
  <si>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</si>
  <si>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</si>
  <si>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</si>
  <si>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</si>
  <si>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</si>
  <si>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</si>
  <si>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</si>
  <si>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</si>
  <si>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</si>
  <si>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</si>
  <si>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</si>
  <si>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</si>
  <si>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</si>
  <si>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</si>
  <si>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</si>
  <si>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</si>
  <si>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</si>
  <si>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</si>
  <si>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</si>
  <si>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</si>
  <si>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</si>
  <si>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</si>
  <si>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</si>
  <si>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</si>
  <si>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</si>
  <si>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</si>
  <si>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</si>
  <si>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</si>
  <si>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</si>
  <si>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</si>
  <si>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</si>
  <si>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</si>
  <si>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</si>
  <si>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</si>
  <si>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</si>
  <si>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</si>
  <si>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</si>
  <si>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</si>
  <si>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</si>
  <si>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</si>
  <si>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</si>
  <si>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</si>
  <si>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</si>
  <si>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</si>
  <si>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</si>
  <si>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</si>
  <si>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</si>
  <si>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</si>
  <si>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</si>
  <si>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</si>
  <si>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</si>
  <si>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</si>
  <si>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</si>
  <si>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</si>
  <si>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</si>
  <si>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</si>
  <si>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</si>
  <si>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</si>
  <si>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</si>
  <si>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</si>
  <si>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</si>
  <si>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</si>
  <si>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</si>
  <si>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</si>
  <si>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</si>
  <si>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</si>
  <si>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</si>
  <si>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</si>
  <si>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</si>
  <si>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</si>
  <si>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</si>
  <si>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</si>
  <si>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</si>
  <si>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</si>
  <si>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</si>
  <si>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</si>
  <si>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</si>
  <si>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</si>
  <si>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</si>
  <si>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</si>
  <si>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</si>
  <si>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</si>
  <si>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</si>
  <si>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</si>
  <si>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</si>
  <si>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</si>
  <si>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</si>
  <si>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</si>
  <si>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</si>
  <si>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</si>
  <si>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</si>
  <si>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</si>
  <si>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</si>
  <si>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</si>
  <si>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</si>
  <si>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</si>
  <si>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</si>
  <si>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</si>
  <si>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</si>
  <si>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</si>
  <si>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</si>
  <si>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</si>
  <si>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</si>
  <si>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</si>
  <si>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</si>
  <si>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</si>
  <si>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</si>
  <si>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</si>
  <si>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</si>
  <si>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</si>
  <si>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</si>
  <si>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</si>
  <si>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</si>
  <si>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</si>
  <si>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</si>
  <si>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</si>
  <si>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</si>
  <si>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</si>
  <si>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</si>
  <si>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</si>
  <si>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</si>
  <si>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</si>
  <si>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</si>
  <si>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</si>
  <si>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</si>
  <si>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</si>
  <si>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</si>
  <si>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</si>
  <si>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</si>
  <si>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</si>
  <si>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</si>
  <si>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</si>
  <si>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</si>
  <si>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</si>
  <si>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</si>
  <si>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</si>
  <si>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</si>
  <si>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</si>
  <si>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</si>
  <si>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</si>
  <si>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</si>
  <si>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</si>
  <si>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</si>
  <si>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</si>
  <si>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</si>
  <si>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</si>
  <si>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</si>
  <si>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</si>
  <si>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</si>
  <si>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</si>
  <si>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</si>
  <si>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</si>
  <si>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</si>
  <si>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</si>
  <si>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</si>
  <si>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</si>
  <si>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</si>
  <si>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</si>
  <si>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</si>
  <si>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</si>
  <si>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</si>
  <si>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</si>
  <si>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</si>
  <si>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</si>
  <si>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</si>
  <si>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</si>
  <si>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</si>
  <si>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</si>
  <si>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</si>
  <si>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</si>
  <si>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</si>
  <si>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</si>
  <si>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</si>
  <si>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</si>
  <si>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</si>
  <si>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</si>
  <si>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</si>
  <si>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</si>
  <si>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</si>
  <si>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</si>
  <si>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</si>
  <si>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</si>
  <si>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</si>
  <si>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</si>
  <si>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</si>
  <si>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</si>
  <si>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</si>
  <si>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</si>
  <si>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</si>
  <si>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</si>
  <si>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</si>
  <si>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</si>
  <si>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</si>
  <si>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</si>
  <si>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</si>
  <si>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</si>
  <si>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</si>
  <si>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</si>
  <si>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</si>
  <si>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</si>
  <si>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</si>
  <si>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</si>
  <si>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</si>
  <si>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</si>
  <si>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</si>
  <si>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</si>
  <si>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</si>
  <si>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</si>
  <si>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</si>
  <si>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</si>
  <si>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</si>
  <si>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</si>
  <si>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</si>
  <si>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</si>
  <si>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</si>
  <si>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</si>
  <si>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</si>
  <si>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</si>
  <si>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</si>
  <si>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</si>
  <si>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</si>
  <si>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</si>
  <si>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</si>
  <si>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</si>
  <si>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</si>
  <si>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</si>
  <si>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</si>
  <si>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</si>
  <si>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</si>
  <si>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</si>
  <si>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</si>
  <si>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</si>
  <si>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</si>
  <si>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</si>
  <si>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</si>
  <si>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</si>
  <si>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</si>
  <si>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</si>
  <si>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</si>
  <si>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</si>
  <si>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</si>
  <si>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</si>
  <si>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</si>
  <si>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</si>
  <si>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</si>
  <si>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</si>
  <si>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</si>
  <si>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</si>
  <si>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</si>
  <si>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</si>
  <si>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</si>
  <si>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</si>
  <si>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</si>
  <si>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</si>
  <si>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</si>
  <si>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</si>
  <si>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</si>
  <si>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</si>
  <si>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</si>
  <si>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</si>
  <si>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</si>
  <si>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</si>
  <si>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</si>
  <si>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</si>
  <si>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</si>
  <si>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</si>
  <si>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</si>
  <si>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</si>
  <si>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</si>
  <si>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</si>
  <si>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</si>
  <si>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</si>
  <si>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</si>
  <si>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</si>
  <si>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</si>
  <si>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</si>
  <si>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</si>
  <si>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</si>
  <si>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</si>
  <si>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</si>
  <si>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</si>
  <si>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</si>
  <si>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</si>
  <si>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</si>
  <si>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</si>
  <si>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</si>
  <si>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</si>
  <si>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</si>
  <si>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</si>
  <si>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</si>
  <si>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</si>
  <si>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</si>
  <si>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</si>
  <si>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</si>
  <si>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</si>
  <si>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</si>
  <si>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</si>
  <si>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</si>
  <si>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</si>
  <si>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</si>
  <si>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</si>
  <si>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</si>
  <si>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</si>
  <si>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</si>
  <si>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</si>
  <si>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</si>
  <si>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</si>
  <si>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</si>
  <si>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</si>
  <si>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</si>
  <si>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</si>
  <si>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</si>
  <si>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</si>
  <si>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</si>
  <si>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</si>
  <si>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</si>
  <si>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</si>
  <si>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</si>
  <si>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</si>
  <si>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</si>
  <si>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</si>
  <si>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</si>
  <si>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</si>
  <si>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</si>
  <si>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</si>
  <si>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</si>
  <si>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</si>
  <si>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</si>
  <si>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</si>
  <si>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</si>
  <si>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</si>
  <si>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</si>
  <si>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</si>
  <si>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</si>
  <si>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</si>
  <si>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</si>
  <si>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</si>
  <si>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</si>
  <si>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</si>
  <si>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</si>
  <si>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</si>
  <si>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</si>
  <si>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</si>
  <si>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</si>
  <si>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</si>
  <si>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</si>
  <si>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</si>
  <si>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</si>
  <si>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</si>
  <si>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</si>
  <si>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</si>
  <si>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</si>
  <si>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</si>
  <si>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</si>
  <si>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</si>
  <si>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</si>
  <si>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</si>
  <si>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</si>
  <si>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</si>
  <si>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</si>
  <si>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</si>
  <si>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</si>
  <si>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</si>
  <si>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</si>
  <si>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</si>
  <si>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</si>
  <si>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</si>
  <si>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</si>
  <si>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</si>
  <si>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</si>
  <si>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</si>
  <si>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</si>
  <si>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</si>
  <si>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</si>
  <si>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</si>
  <si>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</si>
  <si>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</si>
  <si>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</si>
  <si>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</si>
  <si>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</si>
  <si>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</si>
  <si>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</si>
  <si>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</si>
  <si>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</si>
  <si>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</si>
  <si>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</si>
  <si>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</si>
  <si>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</si>
  <si>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</si>
  <si>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</si>
  <si>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</si>
  <si>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</si>
  <si>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</si>
  <si>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</si>
  <si>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</si>
  <si>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</si>
  <si>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</si>
  <si>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</si>
  <si>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</si>
  <si>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</si>
  <si>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</si>
  <si>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</si>
  <si>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</si>
  <si>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</si>
  <si>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</si>
  <si>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</si>
  <si>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</si>
  <si>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</si>
  <si>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</si>
  <si>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</si>
  <si>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</si>
  <si>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</si>
  <si>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</si>
  <si>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</si>
  <si>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</si>
  <si>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</si>
  <si>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</si>
  <si>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</si>
  <si>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</si>
  <si>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</si>
  <si>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</si>
  <si>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</si>
  <si>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</si>
  <si>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</si>
  <si>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</si>
  <si>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</si>
  <si>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</si>
  <si>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</si>
  <si>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</si>
  <si>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</si>
  <si>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</si>
  <si>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</si>
  <si>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</si>
  <si>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</si>
  <si>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</si>
  <si>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</si>
  <si>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</si>
  <si>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</si>
  <si>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</si>
  <si>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</si>
  <si>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</si>
  <si>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</si>
  <si>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</si>
  <si>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</si>
  <si>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</si>
  <si>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</si>
  <si>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</si>
  <si>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</si>
  <si>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</si>
  <si>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</si>
  <si>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</si>
  <si>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</si>
  <si>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</si>
  <si>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</si>
  <si>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</si>
  <si>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</si>
  <si>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</si>
  <si>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</si>
  <si>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</si>
  <si>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</si>
  <si>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</si>
  <si>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</si>
  <si>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</si>
  <si>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</si>
  <si>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</si>
  <si>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</si>
  <si>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</si>
  <si>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</si>
  <si>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</si>
  <si>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</si>
  <si>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</si>
  <si>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</si>
  <si>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</si>
  <si>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</si>
  <si>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</si>
  <si>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</si>
  <si>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</si>
  <si>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</si>
  <si>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</si>
  <si>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</si>
  <si>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</si>
  <si>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</si>
  <si>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</si>
  <si>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</si>
  <si>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</si>
  <si>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</si>
  <si>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</si>
  <si>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</si>
  <si>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</si>
  <si>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</si>
  <si>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</si>
  <si>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</si>
  <si>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</si>
  <si>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</si>
  <si>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</si>
  <si>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</si>
  <si>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</si>
  <si>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</si>
  <si>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</si>
  <si>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</si>
  <si>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</si>
  <si>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</si>
  <si>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</si>
  <si>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</si>
  <si>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</si>
  <si>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</si>
  <si>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</si>
  <si>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</si>
  <si>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</si>
  <si>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</si>
  <si>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</si>
  <si>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</si>
  <si>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</si>
  <si>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</si>
  <si>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</si>
  <si>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</si>
  <si>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</si>
  <si>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</si>
  <si>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</si>
  <si>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</si>
  <si>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</si>
  <si>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</si>
  <si>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</si>
  <si>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</si>
  <si>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</si>
  <si>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</si>
  <si>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</si>
  <si>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</si>
  <si>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</si>
  <si>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</si>
  <si>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</si>
  <si>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</si>
  <si>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</si>
  <si>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</si>
  <si>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</si>
  <si>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</si>
  <si>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</si>
  <si>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</si>
  <si>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</si>
  <si>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</si>
  <si>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</si>
  <si>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</si>
  <si>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</si>
  <si>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</si>
  <si>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</si>
  <si>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</si>
  <si>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</si>
  <si>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</si>
  <si>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</si>
  <si>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</si>
  <si>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</si>
  <si>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</si>
  <si>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</si>
  <si>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</si>
  <si>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</si>
  <si>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</si>
  <si>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</si>
  <si>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</si>
  <si>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</si>
  <si>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</si>
  <si>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</si>
  <si>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</si>
  <si>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</si>
  <si>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</si>
  <si>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</si>
  <si>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</si>
  <si>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</si>
  <si>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</si>
  <si>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</si>
  <si>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</si>
  <si>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</si>
  <si>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</si>
  <si>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</si>
  <si>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</si>
  <si>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</si>
  <si>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</si>
  <si>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</si>
  <si>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</si>
  <si>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</si>
  <si>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</si>
  <si>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</si>
  <si>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</si>
  <si>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</si>
  <si>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</si>
  <si>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</si>
  <si>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</si>
  <si>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</si>
  <si>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</si>
  <si>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</si>
  <si>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</si>
  <si>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</si>
  <si>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</si>
  <si>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</si>
  <si>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</si>
  <si>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</si>
  <si>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</si>
  <si>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</si>
  <si>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</si>
  <si>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</si>
  <si>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</si>
  <si>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</si>
  <si>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</si>
  <si>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</si>
  <si>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</si>
  <si>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</si>
  <si>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</si>
  <si>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</si>
  <si>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</si>
  <si>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</si>
  <si>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</si>
  <si>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</si>
  <si>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</si>
  <si>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</si>
  <si>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</si>
  <si>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</si>
  <si>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</si>
  <si>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</si>
  <si>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</si>
  <si>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</si>
  <si>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</si>
  <si>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</si>
  <si>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</si>
  <si>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</si>
  <si>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</si>
  <si>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</si>
  <si>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</si>
  <si>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</si>
  <si>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</si>
  <si>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</si>
  <si>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</si>
  <si>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</si>
  <si>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</si>
  <si>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</si>
  <si>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</si>
  <si>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</si>
  <si>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</si>
  <si>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</si>
  <si>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</si>
  <si>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</si>
  <si>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</si>
  <si>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</si>
  <si>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</si>
  <si>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</si>
  <si>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</si>
  <si>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</si>
  <si>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</si>
  <si>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</si>
  <si>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</si>
  <si>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</si>
  <si>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</si>
  <si>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</si>
  <si>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</si>
  <si>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</si>
  <si>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</si>
  <si>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</si>
  <si>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</si>
  <si>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</si>
  <si>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</si>
  <si>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</si>
  <si>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</si>
  <si>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</si>
  <si>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</si>
  <si>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</si>
  <si>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</si>
  <si>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</si>
  <si>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</si>
  <si>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</si>
  <si>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</si>
  <si>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</si>
  <si>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</si>
  <si>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</si>
  <si>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</si>
  <si>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</si>
  <si>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</si>
  <si>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</si>
  <si>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</si>
  <si>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</si>
  <si>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</si>
  <si>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</si>
  <si>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</si>
  <si>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</si>
  <si>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</si>
  <si>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</si>
  <si>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</si>
  <si>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</si>
  <si>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</si>
  <si>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</si>
  <si>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</si>
  <si>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</si>
  <si>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</si>
  <si>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</si>
  <si>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</si>
  <si>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</si>
  <si>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</si>
  <si>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</si>
  <si>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</si>
  <si>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</si>
  <si>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</si>
  <si>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</si>
  <si>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</si>
  <si>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</si>
  <si>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</si>
  <si>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</si>
  <si>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</si>
  <si>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</si>
  <si>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</si>
  <si>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</si>
  <si>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</si>
  <si>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</si>
  <si>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</si>
  <si>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</si>
  <si>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</si>
  <si>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</si>
  <si>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</si>
  <si>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</si>
  <si>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</si>
  <si>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</si>
  <si>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</si>
  <si>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</si>
  <si>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</si>
  <si>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</si>
  <si>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</si>
  <si>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</si>
  <si>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</si>
  <si>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</si>
  <si>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</si>
  <si>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</si>
  <si>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</si>
  <si>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</si>
  <si>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</si>
  <si>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</si>
  <si>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</si>
  <si>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</si>
  <si>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</si>
  <si>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</si>
  <si>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</si>
  <si>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</si>
  <si>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</si>
  <si>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</si>
  <si>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</si>
  <si>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</si>
  <si>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</si>
  <si>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</si>
  <si>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</si>
  <si>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</si>
  <si>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</si>
  <si>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</si>
  <si>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</si>
  <si>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</si>
  <si>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</si>
  <si>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</si>
  <si>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</si>
  <si>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</si>
  <si>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</si>
  <si>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</si>
  <si>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</si>
  <si>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</si>
  <si>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</si>
  <si>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</si>
  <si>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</si>
  <si>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</si>
  <si>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</si>
  <si>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</si>
  <si>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</si>
  <si>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</si>
  <si>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</si>
  <si>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</si>
  <si>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</si>
  <si>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</si>
  <si>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</si>
  <si>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</si>
  <si>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</si>
  <si>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</si>
  <si>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</si>
  <si>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</si>
  <si>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</si>
  <si>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</si>
  <si>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</si>
  <si>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</si>
  <si>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</si>
  <si>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</si>
  <si>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</si>
  <si>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</si>
  <si>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</si>
  <si>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</si>
  <si>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</si>
  <si>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</si>
  <si>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</si>
  <si>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</si>
  <si>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</si>
  <si>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</si>
  <si>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</si>
  <si>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</si>
  <si>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</si>
  <si>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</si>
  <si>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</si>
  <si>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</si>
  <si>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</si>
  <si>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</si>
  <si>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</si>
  <si>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</si>
  <si>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</si>
  <si>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</si>
  <si>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</si>
  <si>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</si>
  <si>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</si>
  <si>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</si>
  <si>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</si>
  <si>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</si>
  <si>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</si>
  <si>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</si>
  <si>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</si>
  <si>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</si>
  <si>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</si>
  <si>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</si>
  <si>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</si>
  <si>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</si>
  <si>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</si>
  <si>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</si>
  <si>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</si>
  <si>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</si>
  <si>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</si>
  <si>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</si>
  <si>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</si>
  <si>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</si>
  <si>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</si>
  <si>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</si>
  <si>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</si>
  <si>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</si>
  <si>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</si>
  <si>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</si>
  <si>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</si>
  <si>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</si>
  <si>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</si>
  <si>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</si>
  <si>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</si>
  <si>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</si>
  <si>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</si>
  <si>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</si>
  <si>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</si>
  <si>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</si>
  <si>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</si>
  <si>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</si>
  <si>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</si>
  <si>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</si>
  <si>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</si>
  <si>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</si>
  <si>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</si>
  <si>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</si>
  <si>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</si>
  <si>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</si>
  <si>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</si>
  <si>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</si>
  <si>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</si>
  <si>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</si>
  <si>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</si>
  <si>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</si>
  <si>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</si>
  <si>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</si>
  <si>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</si>
  <si>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</si>
  <si>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</si>
  <si>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</si>
  <si>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</si>
  <si>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</si>
  <si>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</si>
  <si>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</si>
  <si>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</si>
  <si>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</si>
  <si>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</si>
  <si>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</si>
  <si>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</si>
  <si>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</si>
  <si>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</si>
  <si>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</si>
  <si>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</si>
  <si>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</si>
  <si>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</si>
  <si>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</si>
  <si>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</si>
  <si>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</si>
  <si>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</si>
  <si>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</si>
  <si>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</si>
  <si>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</si>
  <si>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</si>
  <si>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</si>
  <si>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</si>
  <si>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</si>
  <si>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</si>
  <si>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</si>
  <si>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</si>
  <si>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</si>
  <si>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</si>
  <si>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</si>
  <si>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</si>
  <si>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</si>
  <si>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</si>
  <si>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</si>
  <si>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</si>
  <si>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</si>
  <si>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</si>
  <si>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</si>
  <si>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</si>
  <si>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</si>
  <si>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</si>
  <si>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</si>
  <si>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</si>
  <si>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</si>
  <si>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</si>
  <si>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</si>
  <si>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</si>
  <si>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</si>
  <si>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</si>
  <si>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</si>
  <si>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</si>
  <si>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</si>
  <si>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</si>
  <si>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</si>
  <si>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</si>
  <si>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</si>
  <si>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</si>
  <si>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</si>
  <si>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</si>
  <si>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</si>
  <si>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</si>
  <si>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</si>
  <si>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</si>
  <si>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</si>
  <si>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</si>
  <si>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</si>
  <si>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</si>
  <si>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</si>
  <si>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</si>
  <si>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</si>
  <si>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</si>
  <si>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</si>
  <si>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</si>
  <si>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</si>
  <si>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</si>
  <si>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</si>
  <si>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</si>
  <si>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</si>
  <si>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</si>
  <si>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</si>
  <si>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</si>
  <si>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</si>
  <si>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</si>
  <si>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</si>
  <si>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</si>
  <si>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</si>
  <si>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</si>
  <si>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</si>
  <si>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</si>
  <si>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</si>
  <si>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</si>
  <si>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</si>
  <si>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</si>
  <si>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</si>
  <si>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</si>
  <si>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</si>
  <si>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</si>
  <si>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</si>
  <si>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</si>
  <si>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</si>
  <si>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</si>
  <si>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</si>
  <si>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</si>
  <si>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</si>
  <si>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</si>
  <si>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</si>
  <si>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</si>
  <si>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</si>
  <si>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</si>
  <si>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</si>
  <si>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</si>
  <si>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</si>
  <si>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</si>
  <si>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</si>
  <si>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</si>
  <si>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</si>
  <si>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</si>
  <si>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</si>
  <si>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</si>
  <si>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</si>
  <si>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</si>
  <si>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</si>
  <si>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</si>
  <si>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</si>
  <si>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</si>
  <si>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</si>
  <si>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</si>
  <si>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</si>
  <si>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</si>
  <si>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</si>
  <si>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</si>
  <si>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</si>
  <si>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</si>
  <si>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</si>
  <si>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</si>
  <si>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</si>
  <si>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</si>
  <si>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</si>
  <si>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</si>
  <si>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</si>
  <si>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</si>
  <si>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</si>
  <si>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</si>
  <si>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</si>
  <si>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</si>
  <si>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</si>
  <si>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</si>
  <si>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</si>
  <si>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</si>
  <si>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</si>
  <si>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</si>
  <si>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</si>
  <si>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</si>
  <si>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</si>
  <si>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</si>
  <si>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</si>
  <si>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</si>
  <si>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</si>
  <si>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</si>
  <si>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</si>
  <si>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</si>
  <si>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</si>
  <si>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</si>
  <si>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</si>
  <si>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</si>
  <si>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</si>
  <si>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</si>
  <si>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</si>
  <si>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</si>
  <si>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</si>
  <si>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</si>
  <si>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</si>
  <si>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</si>
  <si>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</si>
  <si>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</si>
  <si>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</si>
  <si>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</si>
  <si>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</si>
  <si>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</si>
  <si>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</si>
  <si>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</si>
  <si>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</si>
  <si>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</si>
  <si>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</si>
  <si>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</si>
  <si>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</si>
  <si>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</si>
  <si>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</si>
  <si>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</si>
  <si>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</si>
  <si>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</si>
  <si>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</si>
  <si>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</si>
  <si>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</si>
  <si>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</si>
  <si>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</si>
  <si>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</si>
  <si>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</si>
  <si>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</si>
  <si>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</si>
  <si>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</si>
  <si>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</si>
  <si>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</si>
  <si>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</si>
  <si>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</si>
  <si>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</si>
  <si>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</si>
  <si>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</si>
  <si>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</si>
  <si>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</si>
  <si>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</si>
  <si>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</si>
  <si>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</si>
  <si>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</si>
  <si>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</si>
  <si>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</si>
  <si>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</si>
  <si>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</si>
  <si>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</si>
  <si>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</si>
  <si>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</si>
  <si>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</si>
  <si>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</si>
  <si>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</si>
  <si>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</si>
  <si>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</si>
  <si>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</si>
  <si>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</si>
  <si>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</si>
  <si>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</si>
  <si>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</si>
  <si>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</si>
  <si>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</si>
  <si>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</si>
  <si>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</si>
  <si>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</si>
  <si>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</si>
  <si>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</si>
  <si>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</si>
  <si>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</si>
  <si>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</si>
  <si>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</si>
  <si>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</si>
  <si>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</si>
  <si>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</si>
  <si>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</si>
  <si>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</si>
  <si>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</si>
  <si>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</si>
  <si>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</si>
  <si>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</si>
  <si>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</si>
  <si>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</si>
  <si>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</si>
  <si>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</si>
  <si>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</si>
  <si>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</si>
  <si>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</si>
  <si>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</si>
  <si>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</si>
  <si>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</si>
  <si>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</si>
  <si>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</si>
  <si>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</si>
  <si>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</si>
  <si>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</si>
  <si>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</si>
  <si>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</si>
  <si>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</si>
  <si>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</si>
  <si>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</si>
  <si>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</si>
  <si>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</si>
  <si>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</si>
  <si>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</si>
  <si>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</si>
  <si>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</si>
  <si>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</si>
  <si>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</si>
  <si>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</si>
  <si>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</si>
  <si>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</si>
  <si>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</si>
  <si>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</si>
  <si>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</si>
  <si>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</si>
  <si>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</si>
  <si>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</si>
  <si>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</si>
  <si>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</si>
  <si>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</si>
  <si>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</si>
  <si>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</si>
  <si>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</si>
  <si>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</si>
  <si>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</si>
  <si>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</si>
  <si>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</si>
  <si>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</si>
  <si>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</si>
  <si>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</si>
  <si>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</si>
  <si>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</si>
  <si>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</si>
  <si>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</si>
  <si>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</si>
  <si>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</si>
  <si>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</si>
  <si>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</si>
  <si>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</si>
  <si>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</si>
  <si>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</si>
  <si>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</si>
  <si>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</si>
  <si>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</si>
  <si>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</si>
  <si>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</si>
  <si>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</si>
  <si>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</si>
  <si>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</si>
  <si>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</si>
  <si>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</si>
  <si>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</si>
  <si>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</si>
  <si>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</si>
  <si>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</si>
  <si>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</si>
  <si>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</si>
  <si>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</si>
  <si>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</si>
  <si>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</si>
  <si>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</si>
  <si>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</si>
  <si>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</si>
  <si>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</si>
  <si>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</si>
  <si>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</si>
  <si>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</si>
  <si>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</si>
  <si>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</si>
  <si>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</si>
  <si>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</si>
  <si>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</si>
  <si>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</si>
  <si>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</si>
  <si>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</si>
  <si>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</si>
  <si>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</si>
  <si>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</si>
  <si>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</si>
  <si>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</si>
  <si>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</si>
  <si>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</si>
  <si>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</si>
  <si>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</si>
  <si>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</si>
  <si>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</si>
  <si>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</si>
  <si>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</si>
  <si>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</si>
  <si>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</si>
  <si>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</si>
  <si>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</si>
  <si>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</si>
  <si>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</si>
  <si>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</si>
  <si>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</si>
  <si>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</si>
  <si>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</si>
  <si>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</si>
  <si>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</si>
  <si>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</si>
  <si>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</si>
  <si>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</si>
  <si>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</si>
  <si>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</si>
  <si>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</si>
  <si>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</si>
  <si>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</si>
  <si>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</si>
  <si>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</si>
  <si>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</si>
  <si>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</si>
  <si>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</si>
  <si>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</si>
  <si>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</si>
  <si>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</si>
  <si>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</si>
  <si>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</si>
  <si>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</si>
  <si>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</si>
  <si>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</si>
  <si>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</si>
  <si>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</si>
  <si>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</si>
  <si>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</si>
  <si>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</si>
  <si>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</si>
  <si>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</si>
  <si>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</si>
  <si>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</si>
  <si>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</si>
  <si>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</si>
  <si>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</si>
  <si>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</si>
  <si>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</si>
  <si>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</si>
  <si>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</si>
  <si>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</si>
  <si>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</si>
  <si>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</si>
  <si>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</si>
  <si>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</si>
  <si>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</si>
  <si>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</si>
  <si>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</si>
  <si>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</si>
  <si>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</si>
  <si>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</si>
  <si>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</si>
  <si>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</si>
  <si>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</si>
  <si>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</si>
  <si>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</si>
  <si>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</si>
  <si>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</si>
  <si>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</si>
  <si>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</si>
  <si>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</si>
  <si>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</si>
  <si>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</si>
  <si>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</si>
  <si>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</si>
  <si>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</si>
  <si>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</si>
  <si>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</si>
  <si>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</si>
  <si>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</si>
  <si>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</si>
  <si>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</si>
  <si>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</si>
  <si>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</si>
  <si>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</si>
  <si>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</si>
  <si>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</si>
  <si>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</si>
  <si>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</si>
  <si>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</si>
  <si>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</si>
  <si>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</si>
  <si>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</si>
  <si>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</si>
  <si>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</si>
  <si>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</si>
  <si>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</si>
  <si>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</si>
  <si>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</si>
  <si>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</si>
  <si>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</si>
  <si>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</si>
  <si>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</si>
  <si>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</si>
  <si>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</si>
  <si>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</si>
  <si>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</si>
  <si>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</si>
  <si>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</si>
  <si>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</si>
  <si>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</si>
  <si>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</si>
  <si>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</si>
  <si>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</si>
  <si>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</si>
  <si>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</si>
  <si>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</si>
  <si>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</si>
  <si>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</si>
  <si>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</si>
  <si>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</si>
  <si>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</si>
  <si>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</si>
  <si>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</si>
  <si>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</si>
  <si>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</si>
  <si>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</si>
  <si>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</si>
  <si>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</si>
  <si>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</si>
  <si>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</si>
  <si>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</si>
  <si>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</si>
  <si>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</si>
  <si>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</si>
  <si>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</si>
  <si>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</si>
  <si>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</si>
  <si>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</si>
  <si>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</si>
  <si>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</si>
  <si>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</si>
  <si>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</si>
  <si>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</si>
  <si>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</si>
  <si>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</si>
  <si>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</si>
  <si>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</si>
  <si>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</si>
  <si>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</si>
  <si>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</si>
  <si>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</si>
  <si>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</si>
  <si>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</si>
  <si>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</si>
  <si>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</si>
  <si>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</si>
  <si>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</si>
  <si>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</si>
  <si>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</si>
  <si>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</si>
  <si>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</si>
  <si>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</si>
  <si>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</si>
  <si>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</si>
  <si>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</si>
  <si>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</si>
  <si>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</si>
  <si>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</si>
  <si>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</si>
  <si>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</si>
  <si>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</si>
  <si>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</si>
  <si>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</si>
  <si>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</si>
  <si>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</si>
  <si>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</si>
  <si>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</si>
  <si>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</si>
  <si>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</si>
  <si>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</si>
  <si>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</si>
  <si>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</si>
  <si>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</si>
  <si>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</si>
  <si>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</si>
  <si>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</si>
  <si>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</si>
  <si>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</si>
  <si>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</si>
  <si>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</si>
  <si>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</si>
  <si>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</si>
  <si>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</si>
  <si>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</si>
  <si>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</si>
  <si>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</si>
  <si>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</si>
  <si>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</si>
  <si>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</si>
  <si>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</si>
  <si>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</si>
  <si>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</si>
  <si>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</si>
  <si>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</si>
  <si>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</si>
  <si>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</si>
  <si>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</si>
  <si>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</si>
  <si>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</si>
  <si>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</si>
  <si>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</si>
  <si>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</si>
  <si>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</si>
  <si>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</si>
  <si>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</si>
  <si>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</si>
  <si>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</si>
  <si>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</si>
  <si>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</si>
  <si>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</si>
  <si>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</si>
  <si>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</si>
  <si>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</si>
  <si>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</si>
  <si>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</si>
  <si>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</si>
  <si>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</si>
  <si>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</si>
  <si>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</si>
  <si>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</si>
  <si>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</si>
  <si>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</si>
  <si>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</si>
  <si>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</si>
  <si>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</si>
  <si>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</si>
  <si>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</si>
  <si>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</si>
  <si>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</si>
  <si>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</si>
  <si>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</si>
  <si>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</si>
  <si>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</si>
  <si>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</si>
  <si>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</si>
  <si>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</si>
  <si>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</si>
  <si>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</si>
  <si>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</si>
  <si>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</si>
  <si>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</si>
  <si>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</si>
  <si>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</si>
  <si>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</si>
  <si>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</si>
  <si>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</si>
  <si>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</si>
  <si>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</si>
  <si>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</si>
  <si>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</si>
  <si>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</si>
  <si>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</si>
  <si>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</si>
  <si>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</si>
  <si>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</si>
  <si>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</si>
  <si>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</si>
  <si>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</si>
  <si>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</si>
  <si>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</si>
  <si>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</si>
  <si>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</si>
  <si>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</si>
  <si>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</si>
  <si>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</si>
  <si>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</si>
  <si>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</si>
  <si>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</si>
  <si>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</si>
  <si>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</si>
  <si>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</si>
  <si>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</si>
  <si>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</si>
  <si>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</si>
  <si>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</si>
  <si>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</si>
  <si>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</si>
  <si>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</si>
  <si>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</si>
  <si>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</si>
  <si>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</si>
  <si>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</si>
  <si>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</si>
  <si>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</si>
  <si>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</si>
  <si>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</si>
  <si>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</si>
  <si>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</si>
  <si>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</si>
  <si>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</si>
  <si>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</si>
  <si>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</si>
  <si>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</si>
  <si>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</si>
  <si>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</si>
  <si>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</si>
  <si>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</si>
  <si>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</si>
  <si>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</si>
  <si>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</si>
  <si>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</si>
  <si>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</si>
  <si>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</si>
  <si>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</si>
  <si>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</si>
  <si>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</si>
  <si>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</si>
  <si>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</si>
  <si>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</si>
  <si>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</si>
  <si>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</si>
  <si>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</si>
  <si>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</si>
  <si>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</si>
  <si>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</si>
  <si>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</si>
  <si>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</si>
  <si>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</si>
  <si>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</si>
  <si>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</si>
  <si>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</si>
  <si>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</si>
  <si>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</si>
  <si>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</si>
  <si>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</si>
  <si>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</si>
  <si>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</si>
  <si>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</si>
  <si>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</si>
  <si>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</si>
  <si>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</si>
  <si>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</si>
  <si>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</si>
  <si>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</si>
  <si>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</si>
  <si>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</si>
  <si>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</si>
  <si>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</si>
  <si>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</si>
  <si>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</si>
  <si>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</si>
  <si>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</si>
  <si>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</si>
  <si>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</si>
  <si>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</si>
  <si>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</si>
  <si>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</si>
  <si>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</si>
  <si>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</si>
  <si>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</si>
  <si>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</si>
  <si>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</si>
  <si>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</si>
  <si>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</si>
  <si>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</si>
  <si>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</si>
  <si>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</si>
  <si>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</si>
  <si>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</si>
  <si>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</si>
  <si>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</si>
  <si>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</si>
  <si>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</si>
  <si>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</si>
  <si>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</si>
  <si>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</si>
  <si>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</si>
  <si>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</si>
  <si>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</si>
  <si>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</si>
  <si>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</si>
  <si>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</si>
  <si>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</si>
  <si>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</si>
  <si>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</si>
  <si>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</si>
  <si>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</si>
  <si>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</si>
  <si>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</si>
  <si>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</si>
  <si>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</si>
  <si>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</si>
  <si>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</si>
  <si>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</si>
  <si>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</si>
  <si>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</si>
  <si>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</si>
  <si>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</si>
  <si>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</si>
  <si>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</si>
  <si>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</si>
  <si>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</si>
  <si>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</si>
  <si>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</si>
  <si>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</si>
  <si>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</si>
  <si>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</si>
  <si>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</si>
  <si>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</si>
  <si>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</si>
  <si>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</si>
  <si>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</si>
  <si>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</si>
  <si>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</si>
  <si>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</si>
  <si>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</si>
  <si>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</si>
  <si>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</si>
  <si>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</si>
  <si>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</si>
  <si>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</si>
  <si>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</si>
  <si>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</si>
  <si>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</si>
  <si>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</si>
  <si>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</si>
  <si>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</si>
  <si>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</si>
  <si>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</si>
  <si>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</si>
  <si>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</si>
  <si>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</si>
  <si>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</si>
  <si>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</si>
  <si>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</si>
  <si>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</si>
  <si>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</si>
  <si>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</si>
  <si>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</si>
  <si>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</si>
  <si>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</si>
  <si>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</si>
  <si>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</si>
  <si>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</si>
  <si>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</si>
  <si>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</si>
  <si>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</si>
  <si>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</si>
  <si>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</si>
  <si>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</si>
  <si>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</si>
  <si>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</si>
  <si>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</si>
  <si>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</si>
  <si>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</si>
  <si>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</si>
  <si>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</si>
  <si>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</si>
  <si>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</si>
  <si>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</si>
  <si>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</si>
  <si>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</si>
  <si>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</si>
  <si>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</si>
  <si>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</si>
  <si>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</si>
  <si>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</si>
  <si>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</si>
  <si>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</si>
  <si>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</si>
  <si>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</si>
  <si>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</si>
  <si>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</si>
  <si>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</si>
  <si>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</si>
  <si>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</si>
  <si>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</si>
  <si>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</si>
  <si>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</si>
  <si>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</si>
  <si>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</si>
  <si>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</si>
  <si>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</si>
  <si>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</si>
  <si>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</si>
  <si>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</si>
  <si>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</si>
  <si>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</si>
  <si>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</si>
  <si>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</si>
  <si>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</si>
  <si>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</si>
  <si>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</si>
  <si>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</si>
  <si>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</si>
  <si>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</si>
  <si>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</si>
  <si>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</si>
  <si>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</si>
  <si>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</si>
  <si>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</si>
  <si>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</si>
  <si>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</si>
  <si>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</si>
  <si>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</si>
  <si>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</si>
  <si>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</si>
  <si>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</si>
  <si>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</si>
  <si>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</si>
  <si>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</si>
  <si>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</si>
  <si>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</si>
  <si>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</si>
  <si>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</si>
  <si>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</si>
  <si>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</si>
  <si>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</si>
  <si>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</si>
  <si>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</si>
  <si>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</si>
  <si>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</si>
  <si>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</si>
  <si>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</si>
  <si>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</si>
  <si>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</si>
  <si>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</si>
  <si>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</si>
  <si>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</si>
  <si>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</si>
  <si>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</si>
  <si>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</si>
  <si>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</si>
  <si>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</si>
  <si>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</si>
  <si>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</si>
  <si>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</si>
  <si>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</si>
  <si>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</si>
  <si>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</si>
  <si>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</si>
  <si>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</si>
  <si>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</si>
  <si>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</si>
  <si>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</si>
  <si>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</si>
  <si>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</si>
  <si>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</si>
  <si>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</si>
  <si>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</si>
  <si>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</si>
  <si>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</si>
  <si>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</si>
  <si>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</si>
  <si>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</si>
  <si>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</si>
  <si>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</si>
  <si>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</si>
  <si>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</si>
  <si>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</si>
  <si>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</si>
  <si>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</si>
  <si>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</si>
  <si>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</si>
  <si>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</si>
  <si>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</si>
  <si>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</si>
  <si>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</si>
  <si>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</si>
  <si>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</si>
  <si>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</si>
  <si>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</si>
  <si>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</si>
  <si>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</si>
  <si>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</si>
  <si>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</si>
  <si>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</si>
  <si>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</si>
  <si>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</si>
  <si>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</si>
  <si>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</si>
  <si>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</si>
  <si>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</si>
  <si>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</si>
  <si>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</si>
  <si>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</si>
  <si>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</si>
  <si>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</si>
  <si>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</si>
  <si>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</si>
  <si>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</si>
  <si>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</si>
  <si>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</si>
  <si>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</si>
  <si>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</si>
  <si>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</si>
  <si>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</si>
  <si>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</si>
  <si>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</si>
  <si>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</si>
  <si>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</si>
  <si>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</si>
  <si>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</si>
  <si>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</si>
  <si>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</si>
  <si>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</si>
  <si>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</si>
  <si>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</si>
  <si>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</si>
  <si>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</si>
  <si>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</si>
  <si>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</si>
  <si>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</si>
  <si>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</si>
  <si>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</si>
  <si>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</si>
  <si>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</si>
  <si>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</si>
  <si>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</si>
  <si>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</si>
  <si>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</si>
  <si>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</si>
  <si>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</si>
  <si>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</si>
  <si>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</si>
  <si>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</si>
  <si>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</si>
  <si>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</si>
  <si>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</si>
  <si>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</si>
  <si>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</si>
  <si>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</si>
  <si>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</si>
  <si>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</si>
  <si>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</si>
  <si>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</si>
  <si>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</si>
  <si>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</si>
  <si>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</si>
  <si>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</si>
  <si>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</si>
  <si>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</si>
  <si>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</si>
  <si>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</si>
  <si>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</si>
  <si>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</si>
  <si>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</si>
  <si>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</si>
  <si>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</si>
  <si>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</si>
  <si>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</si>
  <si>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</si>
  <si>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</si>
  <si>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</si>
  <si>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</si>
  <si>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</si>
  <si>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</si>
  <si>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</si>
  <si>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</si>
  <si>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</si>
  <si>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</si>
  <si>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</si>
  <si>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</si>
  <si>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</si>
  <si>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</si>
  <si>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</si>
  <si>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</si>
  <si>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</si>
  <si>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</si>
  <si>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</si>
  <si>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</si>
  <si>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</si>
  <si>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</si>
  <si>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</si>
  <si>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</si>
  <si>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</si>
  <si>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</si>
  <si>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</si>
  <si>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</si>
  <si>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</si>
  <si>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</si>
  <si>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</si>
  <si>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</si>
  <si>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</si>
  <si>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</si>
  <si>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</si>
  <si>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</si>
  <si>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</si>
  <si>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</si>
  <si>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</si>
  <si>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</si>
  <si>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</si>
  <si>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</si>
  <si>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</si>
  <si>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</si>
  <si>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</si>
  <si>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</si>
  <si>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</si>
  <si>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</si>
  <si>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</si>
  <si>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</si>
  <si>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</si>
  <si>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</si>
  <si>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</si>
  <si>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</si>
  <si>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</si>
  <si>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</si>
  <si>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</si>
  <si>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</si>
  <si>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</si>
  <si>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</si>
  <si>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</si>
  <si>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</si>
  <si>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</si>
  <si>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</si>
  <si>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</si>
  <si>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</si>
  <si>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</si>
  <si>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</si>
  <si>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</si>
  <si>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</si>
  <si>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</si>
  <si>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</si>
  <si>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</si>
  <si>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</si>
  <si>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</si>
  <si>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</si>
  <si>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</si>
  <si>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</si>
  <si>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</si>
  <si>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</si>
  <si>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</si>
  <si>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</si>
  <si>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</si>
  <si>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</si>
  <si>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</si>
  <si>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</si>
  <si>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</si>
  <si>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</si>
  <si>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</si>
  <si>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</si>
  <si>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</si>
  <si>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</si>
  <si>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</si>
  <si>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</si>
  <si>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</si>
  <si>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</si>
  <si>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</si>
  <si>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</si>
  <si>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</si>
  <si>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</si>
  <si>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</si>
  <si>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</si>
  <si>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</si>
  <si>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</si>
  <si>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</si>
  <si>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</si>
  <si>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</si>
  <si>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</si>
  <si>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</si>
  <si>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</si>
  <si>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</si>
  <si>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</si>
  <si>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</si>
  <si>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</si>
  <si>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</si>
  <si>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</si>
  <si>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</si>
  <si>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</si>
  <si>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</si>
  <si>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</si>
  <si>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</si>
  <si>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</si>
  <si>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</si>
  <si>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</si>
  <si>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</si>
  <si>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</si>
  <si>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</si>
  <si>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</si>
  <si>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</si>
  <si>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</si>
  <si>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</si>
  <si>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</si>
  <si>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</si>
  <si>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</si>
  <si>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</si>
  <si>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</si>
  <si>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</si>
  <si>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</si>
  <si>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</si>
  <si>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</si>
  <si>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</si>
  <si>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</si>
  <si>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</si>
  <si>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</si>
  <si>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</si>
  <si>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</si>
  <si>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</si>
  <si>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</si>
  <si>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</si>
  <si>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</si>
  <si>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</si>
  <si>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</si>
  <si>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</si>
  <si>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</si>
  <si>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</si>
  <si>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</si>
  <si>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</si>
  <si>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</si>
  <si>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</si>
  <si>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</si>
  <si>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</si>
  <si>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</si>
  <si>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</si>
  <si>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</si>
  <si>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</si>
  <si>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</si>
  <si>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</si>
  <si>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</si>
  <si>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</si>
  <si>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</si>
  <si>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</si>
  <si>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</si>
  <si>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</si>
  <si>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</si>
  <si>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</si>
  <si>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</si>
  <si>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</si>
  <si>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</si>
  <si>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</si>
  <si>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</si>
  <si>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</si>
  <si>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</si>
  <si>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</si>
  <si>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</si>
  <si>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</si>
  <si>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</si>
  <si>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</si>
  <si>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</si>
  <si>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</si>
  <si>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</si>
  <si>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</si>
  <si>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</si>
  <si>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</si>
  <si>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</si>
  <si>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</si>
  <si>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</si>
  <si>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</si>
  <si>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</si>
  <si>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</si>
  <si>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</si>
  <si>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</si>
  <si>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</si>
  <si>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</si>
  <si>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</si>
  <si>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</si>
  <si>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</si>
  <si>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</si>
  <si>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</si>
  <si>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</si>
  <si>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</si>
  <si>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</si>
  <si>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</si>
  <si>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</si>
  <si>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</si>
  <si>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</si>
  <si>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</si>
  <si>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</si>
  <si>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</si>
  <si>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</si>
  <si>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</si>
  <si>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</si>
  <si>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</si>
  <si>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</si>
  <si>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</si>
  <si>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</si>
  <si>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</si>
  <si>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</si>
  <si>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</si>
  <si>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</si>
  <si>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</si>
  <si>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</si>
  <si>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</si>
  <si>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</si>
  <si>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</si>
  <si>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</si>
  <si>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</si>
  <si>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</si>
  <si>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</si>
  <si>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</si>
  <si>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</si>
  <si>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</si>
  <si>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</si>
  <si>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</si>
  <si>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</si>
  <si>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</si>
  <si>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</si>
  <si>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</si>
  <si>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</si>
  <si>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</si>
  <si>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</si>
  <si>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</si>
  <si>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</si>
  <si>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</si>
  <si>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</si>
  <si>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</si>
  <si>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</si>
  <si>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</si>
  <si>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</si>
  <si>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</si>
  <si>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</si>
  <si>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</si>
  <si>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</si>
  <si>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</si>
  <si>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</si>
  <si>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</si>
  <si>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</si>
  <si>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</si>
  <si>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</si>
  <si>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</si>
  <si>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</si>
  <si>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</si>
  <si>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</si>
  <si>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</si>
  <si>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</si>
  <si>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</si>
  <si>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</si>
  <si>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</si>
  <si>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</si>
  <si>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</si>
  <si>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</si>
  <si>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</si>
  <si>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</si>
  <si>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</si>
  <si>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</si>
  <si>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</si>
  <si>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</si>
  <si>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</si>
  <si>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</si>
  <si>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</si>
  <si>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</si>
  <si>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</si>
  <si>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</si>
  <si>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</si>
  <si>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</si>
  <si>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</si>
  <si>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</si>
  <si>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</si>
  <si>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</si>
  <si>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</si>
  <si>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</si>
  <si>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</si>
  <si>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</si>
  <si>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</si>
  <si>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</si>
  <si>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</si>
  <si>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</si>
  <si>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</si>
  <si>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</si>
  <si>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</si>
  <si>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</si>
  <si>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</si>
  <si>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</si>
  <si>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</si>
  <si>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</si>
  <si>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</si>
  <si>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</si>
  <si>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</si>
  <si>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</si>
  <si>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</si>
  <si>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</si>
  <si>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</si>
  <si>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</si>
  <si>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</si>
  <si>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</si>
  <si>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</si>
  <si>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</si>
  <si>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</si>
  <si>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</si>
  <si>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</si>
  <si>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</si>
  <si>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</si>
  <si>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</si>
  <si>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</si>
  <si>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</si>
  <si>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</si>
  <si>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</si>
  <si>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</si>
  <si>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</si>
  <si>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</si>
  <si>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</si>
  <si>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</si>
  <si>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</si>
  <si>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</si>
  <si>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</si>
  <si>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</si>
  <si>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</si>
  <si>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</si>
  <si>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</si>
  <si>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</si>
  <si>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</si>
  <si>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</si>
  <si>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</si>
  <si>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</si>
  <si>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</si>
  <si>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</si>
  <si>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</si>
  <si>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</si>
  <si>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</si>
  <si>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</si>
  <si>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</si>
  <si>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</si>
  <si>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</si>
  <si>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</si>
  <si>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</si>
  <si>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</si>
  <si>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</si>
  <si>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</si>
  <si>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</si>
  <si>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</si>
  <si>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</si>
  <si>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</si>
  <si>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</si>
  <si>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</si>
  <si>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</si>
  <si>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</si>
  <si>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</si>
  <si>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</si>
  <si>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</si>
  <si>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</si>
  <si>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</si>
  <si>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</si>
  <si>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</si>
  <si>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</si>
  <si>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</si>
  <si>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</si>
  <si>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</si>
  <si>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</si>
  <si>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</si>
  <si>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</si>
  <si>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</si>
  <si>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</si>
  <si>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</si>
  <si>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</si>
  <si>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</si>
  <si>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</si>
  <si>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</si>
  <si>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</si>
  <si>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</si>
  <si>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</si>
  <si>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</si>
  <si>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</si>
  <si>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</si>
  <si>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</si>
  <si>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</si>
  <si>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</si>
  <si>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</si>
  <si>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</si>
  <si>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</si>
  <si>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</si>
  <si>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</si>
  <si>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</si>
  <si>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</si>
  <si>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</si>
  <si>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</si>
  <si>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</si>
  <si>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</si>
  <si>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</si>
  <si>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</si>
  <si>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</si>
  <si>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</si>
  <si>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</si>
  <si>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</si>
  <si>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</si>
  <si>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</si>
  <si>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</si>
  <si>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</si>
  <si>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</si>
  <si>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</si>
  <si>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</si>
  <si>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</si>
  <si>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</si>
  <si>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</si>
  <si>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</si>
  <si>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</si>
  <si>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</si>
  <si>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</si>
  <si>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</si>
  <si>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</si>
  <si>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</si>
  <si>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</si>
  <si>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</si>
  <si>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</si>
  <si>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</si>
  <si>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</si>
  <si>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</si>
  <si>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</si>
  <si>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</si>
  <si>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</si>
  <si>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</si>
  <si>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</si>
  <si>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</si>
  <si>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</si>
  <si>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</si>
  <si>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</si>
  <si>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</si>
  <si>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</si>
  <si>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</si>
  <si>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</si>
  <si>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</si>
  <si>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</si>
  <si>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</si>
  <si>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</si>
  <si>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</si>
  <si>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</si>
  <si>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</si>
  <si>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</si>
  <si>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</si>
  <si>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</si>
  <si>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</si>
  <si>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</si>
  <si>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</si>
  <si>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</si>
  <si>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</si>
  <si>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</si>
  <si>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</si>
  <si>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</si>
  <si>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</si>
  <si>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</si>
  <si>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</si>
  <si>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</si>
  <si>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</si>
  <si>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</si>
  <si>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</si>
  <si>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</si>
  <si>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</si>
  <si>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</si>
  <si>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</si>
  <si>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</si>
  <si>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</si>
  <si>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</si>
  <si>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</si>
  <si>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</si>
  <si>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</si>
  <si>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</si>
  <si>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</si>
  <si>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</si>
  <si>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</si>
  <si>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</si>
  <si>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</si>
  <si>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</si>
  <si>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</si>
  <si>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</si>
  <si>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</si>
  <si>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</si>
  <si>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</si>
  <si>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</si>
  <si>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</si>
  <si>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</si>
  <si>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</si>
  <si>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</si>
  <si>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</si>
  <si>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</si>
  <si>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</si>
  <si>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</si>
  <si>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</si>
  <si>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</si>
  <si>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</si>
  <si>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</si>
  <si>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</si>
  <si>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</si>
  <si>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</si>
  <si>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</si>
  <si>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</si>
  <si>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</si>
  <si>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</si>
  <si>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</si>
  <si>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</si>
  <si>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</si>
  <si>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</si>
  <si>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</si>
  <si>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</si>
  <si>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</si>
  <si>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</si>
  <si>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</si>
  <si>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</si>
  <si>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</si>
  <si>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</si>
  <si>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</si>
  <si>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</si>
  <si>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</si>
  <si>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</si>
  <si>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</si>
  <si>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</si>
  <si>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</si>
  <si>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</si>
  <si>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</si>
  <si>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</si>
  <si>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</si>
  <si>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</si>
  <si>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</si>
  <si>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</si>
  <si>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</si>
  <si>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</si>
  <si>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</si>
  <si>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</si>
  <si>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</si>
  <si>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</si>
  <si>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</si>
  <si>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</si>
  <si>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</si>
  <si>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</si>
  <si>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</si>
  <si>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</si>
  <si>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</si>
  <si>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</si>
  <si>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</si>
  <si>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</si>
  <si>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</si>
  <si>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</si>
  <si>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</si>
  <si>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</si>
  <si>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</si>
  <si>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</si>
  <si>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</si>
  <si>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</si>
  <si>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</si>
  <si>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</si>
  <si>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</si>
  <si>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</si>
  <si>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</si>
  <si>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</si>
  <si>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</si>
  <si>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</si>
  <si>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</si>
  <si>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</si>
  <si>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</si>
  <si>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</si>
  <si>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</si>
  <si>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</si>
  <si>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</si>
  <si>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</si>
  <si>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</si>
  <si>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</si>
  <si>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</si>
  <si>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</si>
  <si>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</si>
  <si>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</si>
  <si>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</si>
  <si>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</si>
  <si>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</si>
  <si>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</si>
  <si>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</si>
  <si>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</si>
  <si>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</si>
  <si>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</si>
  <si>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</si>
  <si>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</si>
  <si>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</si>
  <si>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</si>
  <si>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</si>
  <si>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</si>
  <si>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</si>
  <si>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</si>
  <si>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</si>
  <si>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</si>
  <si>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</si>
  <si>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</si>
  <si>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</si>
  <si>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</si>
  <si>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</si>
  <si>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</si>
  <si>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</si>
  <si>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</si>
  <si>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</si>
  <si>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</si>
  <si>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</si>
  <si>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</si>
  <si>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</si>
  <si>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</si>
  <si>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</si>
  <si>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</si>
  <si>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</si>
  <si>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</si>
  <si>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</si>
  <si>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</si>
  <si>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</si>
  <si>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</si>
  <si>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</si>
  <si>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</si>
  <si>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</si>
  <si>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</si>
  <si>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</si>
  <si>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</si>
  <si>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</si>
  <si>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</si>
  <si>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</si>
  <si>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</si>
  <si>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</si>
  <si>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</si>
  <si>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</si>
  <si>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</si>
  <si>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</si>
  <si>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</si>
  <si>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</si>
  <si>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</si>
  <si>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</si>
  <si>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</si>
  <si>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</si>
  <si>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</si>
  <si>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</si>
  <si>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</si>
  <si>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</si>
  <si>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</si>
  <si>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</si>
  <si>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</si>
  <si>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</si>
  <si>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</si>
  <si>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</si>
  <si>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</si>
  <si>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</si>
  <si>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</si>
  <si>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</si>
  <si>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</si>
  <si>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</si>
  <si>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</si>
  <si>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</si>
  <si>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</si>
  <si>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</si>
  <si>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</si>
  <si>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</si>
  <si>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</si>
  <si>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</si>
  <si>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</si>
  <si>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</si>
  <si>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</si>
  <si>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</si>
  <si>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</si>
  <si>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</si>
  <si>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</si>
  <si>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</si>
  <si>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</si>
  <si>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</si>
  <si>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</si>
  <si>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</si>
  <si>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</si>
  <si>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</si>
  <si>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</si>
  <si>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</si>
  <si>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</si>
  <si>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</si>
  <si>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</si>
  <si>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</si>
  <si>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</si>
  <si>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</si>
  <si>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</si>
  <si>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</si>
  <si>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</si>
  <si>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</si>
  <si>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</si>
  <si>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</si>
  <si>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</si>
  <si>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</si>
  <si>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</si>
  <si>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</si>
  <si>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</si>
  <si>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</si>
  <si>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</si>
  <si>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</si>
  <si>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</si>
  <si>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</si>
  <si>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</si>
  <si>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</si>
  <si>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</si>
  <si>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</si>
  <si>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</si>
  <si>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</si>
  <si>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</si>
  <si>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</si>
  <si>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</si>
  <si>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</si>
  <si>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</si>
  <si>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</si>
  <si>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</si>
  <si>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</si>
  <si>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</si>
  <si>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</si>
  <si>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</si>
  <si>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</si>
  <si>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</si>
  <si>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</si>
  <si>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</si>
  <si>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</si>
  <si>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</si>
  <si>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</si>
  <si>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</si>
  <si>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</si>
  <si>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</si>
  <si>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</si>
  <si>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</si>
  <si>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</si>
  <si>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</si>
  <si>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</si>
  <si>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</si>
  <si>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</si>
  <si>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</si>
  <si>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</si>
  <si>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</si>
  <si>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</si>
  <si>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</si>
  <si>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</si>
  <si>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</si>
  <si>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</si>
  <si>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</si>
  <si>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</si>
  <si>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</si>
  <si>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</si>
  <si>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</si>
  <si>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</si>
  <si>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</si>
  <si>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</si>
  <si>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</si>
  <si>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</si>
  <si>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</si>
  <si>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</si>
  <si>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</si>
  <si>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</si>
  <si>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</si>
  <si>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</si>
  <si>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</si>
  <si>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</si>
  <si>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</si>
  <si>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</si>
  <si>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</si>
  <si>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</si>
  <si>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</si>
  <si>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</si>
  <si>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</si>
  <si>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</si>
  <si>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</si>
  <si>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</si>
  <si>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</si>
  <si>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</si>
  <si>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</si>
  <si>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</si>
  <si>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</si>
  <si>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</si>
  <si>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</si>
  <si>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</si>
  <si>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</si>
  <si>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</si>
  <si>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</si>
  <si>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</si>
  <si>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</si>
  <si>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</si>
  <si>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</si>
  <si>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</si>
  <si>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</si>
  <si>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</si>
  <si>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</si>
  <si>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</si>
  <si>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</si>
  <si>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</si>
  <si>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</si>
  <si>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</si>
  <si>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</si>
  <si>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</si>
  <si>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</si>
  <si>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</si>
  <si>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</si>
  <si>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</si>
  <si>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</si>
  <si>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</si>
  <si>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</si>
  <si>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</si>
  <si>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</si>
  <si>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</si>
  <si>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</si>
  <si>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</si>
  <si>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</si>
  <si>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</si>
  <si>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</si>
  <si>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</si>
  <si>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</si>
  <si>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</si>
  <si>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</si>
  <si>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</si>
  <si>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</si>
  <si>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</si>
  <si>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</si>
  <si>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</si>
  <si>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</si>
  <si>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</si>
  <si>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</si>
  <si>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</si>
  <si>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</si>
  <si>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</si>
  <si>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</si>
  <si>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</si>
  <si>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</si>
  <si>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</si>
  <si>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</si>
  <si>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</si>
  <si>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</si>
  <si>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</si>
  <si>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</si>
  <si>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</si>
  <si>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</si>
  <si>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</si>
  <si>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</si>
  <si>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</si>
  <si>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</si>
  <si>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</si>
  <si>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</si>
  <si>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</si>
  <si>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</si>
  <si>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</si>
  <si>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</si>
  <si>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</si>
  <si>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</si>
  <si>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</si>
  <si>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</si>
  <si>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</si>
  <si>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</si>
  <si>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</si>
  <si>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</si>
  <si>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</si>
  <si>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</si>
  <si>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</si>
  <si>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</si>
  <si>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</si>
  <si>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</si>
  <si>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</si>
  <si>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</si>
  <si>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</si>
  <si>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</si>
  <si>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</si>
  <si>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</si>
  <si>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</si>
  <si>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</si>
  <si>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</si>
  <si>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</si>
  <si>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</si>
  <si>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</si>
  <si>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</si>
  <si>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</si>
  <si>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</si>
  <si>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</si>
  <si>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</si>
  <si>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</si>
  <si>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</si>
  <si>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</si>
  <si>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</si>
  <si>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</si>
  <si>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</si>
  <si>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</si>
  <si>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</si>
  <si>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</si>
  <si>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</si>
  <si>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</si>
  <si>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</si>
  <si>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</si>
  <si>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</si>
  <si>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</si>
  <si>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</si>
  <si>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</si>
  <si>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</si>
  <si>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</si>
  <si>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</si>
  <si>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</si>
  <si>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</si>
  <si>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</si>
  <si>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</si>
  <si>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</si>
  <si>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</si>
  <si>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</si>
  <si>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</si>
  <si>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</si>
  <si>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</si>
  <si>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</si>
  <si>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</si>
  <si>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</si>
  <si>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</si>
  <si>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</si>
  <si>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</si>
  <si>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</si>
  <si>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</si>
  <si>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</si>
  <si>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</si>
  <si>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</si>
  <si>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</si>
  <si>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</si>
  <si>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</si>
  <si>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</si>
  <si>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</si>
  <si>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</si>
  <si>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</si>
  <si>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</si>
  <si>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</si>
  <si>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</si>
  <si>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</si>
  <si>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</si>
  <si>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</si>
  <si>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</si>
  <si>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</si>
  <si>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</si>
  <si>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</si>
  <si>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</si>
  <si>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</si>
  <si>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</si>
  <si>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</si>
  <si>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</si>
  <si>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</si>
  <si>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</si>
  <si>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</si>
  <si>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</si>
  <si>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</si>
  <si>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</si>
  <si>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</si>
  <si>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</si>
  <si>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</si>
  <si>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</si>
  <si>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</si>
  <si>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</si>
  <si>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</si>
  <si>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</si>
  <si>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</si>
  <si>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</si>
  <si>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</si>
  <si>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</si>
  <si>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</si>
  <si>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</si>
  <si>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</si>
  <si>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</si>
  <si>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</si>
  <si>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</si>
  <si>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</si>
  <si>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</si>
  <si>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</si>
  <si>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</si>
  <si>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</si>
  <si>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</si>
  <si>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</si>
  <si>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</si>
  <si>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</si>
  <si>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</si>
  <si>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</si>
  <si>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</si>
  <si>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</si>
  <si>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</si>
  <si>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</si>
  <si>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</si>
  <si>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</si>
  <si>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</si>
  <si>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</si>
  <si>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</si>
  <si>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</si>
  <si>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</si>
  <si>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</si>
  <si>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</si>
  <si>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</si>
  <si>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</si>
  <si>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</si>
  <si>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</si>
  <si>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</si>
  <si>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</si>
  <si>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</si>
  <si>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</si>
  <si>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</si>
  <si>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</si>
  <si>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</si>
  <si>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</si>
  <si>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</si>
  <si>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</si>
  <si>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</si>
  <si>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</si>
  <si>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</si>
  <si>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</si>
  <si>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</si>
  <si>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</si>
  <si>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</si>
  <si>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</si>
  <si>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</si>
  <si>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</si>
  <si>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</si>
  <si>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</si>
  <si>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</si>
  <si>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</si>
  <si>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</si>
  <si>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</si>
  <si>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</si>
  <si>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</si>
  <si>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</si>
  <si>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</si>
  <si>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</si>
  <si>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</si>
  <si>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</si>
  <si>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</si>
  <si>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</si>
  <si>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</si>
  <si>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</si>
  <si>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</si>
  <si>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</si>
  <si>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</si>
  <si>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</si>
  <si>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</si>
  <si>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</si>
  <si>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</si>
  <si>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</si>
  <si>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</si>
  <si>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</si>
  <si>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</si>
  <si>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</si>
  <si>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</si>
  <si>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</si>
  <si>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</si>
  <si>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</si>
  <si>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</si>
  <si>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</si>
  <si>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</si>
  <si>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</si>
  <si>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</si>
  <si>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</si>
  <si>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</si>
  <si>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</si>
  <si>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</si>
  <si>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</si>
  <si>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</si>
  <si>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</si>
  <si>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</si>
  <si>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</si>
  <si>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</si>
  <si>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</si>
  <si>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</si>
  <si>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</si>
  <si>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</si>
  <si>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</si>
  <si>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</si>
  <si>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</si>
  <si>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</si>
  <si>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</si>
  <si>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</si>
  <si>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</si>
  <si>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</si>
  <si>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</si>
  <si>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</si>
  <si>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</si>
  <si>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</si>
  <si>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</si>
  <si>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</si>
  <si>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</si>
  <si>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</si>
  <si>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</si>
  <si>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</si>
  <si>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</si>
  <si>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</si>
  <si>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</si>
  <si>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</si>
  <si>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</si>
  <si>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</si>
  <si>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</si>
  <si>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</si>
  <si>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</si>
  <si>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</si>
  <si>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</si>
  <si>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</si>
  <si>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</si>
  <si>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</si>
  <si>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</si>
  <si>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</si>
  <si>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</si>
  <si>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</si>
  <si>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</si>
  <si>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</si>
  <si>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</si>
  <si>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</si>
  <si>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</si>
  <si>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</si>
  <si>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</si>
  <si>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</si>
  <si>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</si>
  <si>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</si>
  <si>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</si>
  <si>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</si>
  <si>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</si>
  <si>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</si>
  <si>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</si>
  <si>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</si>
  <si>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</si>
  <si>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</si>
  <si>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</si>
  <si>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</si>
  <si>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</si>
  <si>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</si>
  <si>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</si>
  <si>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</si>
  <si>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</si>
  <si>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</si>
  <si>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</si>
  <si>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</si>
  <si>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</si>
  <si>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</si>
  <si>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</si>
  <si>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</si>
  <si>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</si>
  <si>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</si>
  <si>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</si>
  <si>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</si>
  <si>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</si>
  <si>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</si>
  <si>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</si>
  <si>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</si>
  <si>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</si>
  <si>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</si>
  <si>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</si>
  <si>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</si>
  <si>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</si>
  <si>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</si>
  <si>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</si>
  <si>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</si>
  <si>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</si>
  <si>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</si>
  <si>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</si>
  <si>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</si>
  <si>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</si>
  <si>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</si>
  <si>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</si>
  <si>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</si>
  <si>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</si>
  <si>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</si>
  <si>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</si>
  <si>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</si>
  <si>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</si>
  <si>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</si>
  <si>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</si>
  <si>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</si>
  <si>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</si>
  <si>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</si>
  <si>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</si>
  <si>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</si>
  <si>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</si>
  <si>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</si>
  <si>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</si>
  <si>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</si>
  <si>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</si>
  <si>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</si>
  <si>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</si>
  <si>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</si>
  <si>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</si>
  <si>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</si>
  <si>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</si>
  <si>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</si>
  <si>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</si>
  <si>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</si>
  <si>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</si>
  <si>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</si>
  <si>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</si>
  <si>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</si>
  <si>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</si>
  <si>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</si>
  <si>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</si>
  <si>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</si>
  <si>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</si>
  <si>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</si>
  <si>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</si>
  <si>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</si>
  <si>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</si>
  <si>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</si>
  <si>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</si>
  <si>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</si>
  <si>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</si>
  <si>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</si>
  <si>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</si>
  <si>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</si>
  <si>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</si>
  <si>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</si>
  <si>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</si>
  <si>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</si>
  <si>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</si>
  <si>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</si>
  <si>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</si>
  <si>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</si>
  <si>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</si>
  <si>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</si>
  <si>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</si>
  <si>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</si>
  <si>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</si>
  <si>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</si>
  <si>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</si>
  <si>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</si>
  <si>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</si>
  <si>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</si>
  <si>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</si>
  <si>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</si>
  <si>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</si>
  <si>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</si>
  <si>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</si>
  <si>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</si>
  <si>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</si>
  <si>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</si>
  <si>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</si>
  <si>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</si>
  <si>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</si>
  <si>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</si>
  <si>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</si>
  <si>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</si>
  <si>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</si>
  <si>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</si>
  <si>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</si>
  <si>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</si>
  <si>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</si>
  <si>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</si>
  <si>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</si>
  <si>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</si>
  <si>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</si>
  <si>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</si>
  <si>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</si>
  <si>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</si>
  <si>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</si>
  <si>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</si>
  <si>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</si>
  <si>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</si>
  <si>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</si>
  <si>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</si>
  <si>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</si>
  <si>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</si>
  <si>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</si>
  <si>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</si>
  <si>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</si>
  <si>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</si>
  <si>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</si>
  <si>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</si>
  <si>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</si>
  <si>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</si>
  <si>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</si>
  <si>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</si>
  <si>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</si>
  <si>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</si>
  <si>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</si>
  <si>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</si>
  <si>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</si>
  <si>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</si>
  <si>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</si>
  <si>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</si>
  <si>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</si>
  <si>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</si>
  <si>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</si>
  <si>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</si>
  <si>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</si>
  <si>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</si>
  <si>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</si>
  <si>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</si>
  <si>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</si>
  <si>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</si>
  <si>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</si>
  <si>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</si>
  <si>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</si>
  <si>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</si>
  <si>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</si>
  <si>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</si>
  <si>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</si>
  <si>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</si>
  <si>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</si>
  <si>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</si>
  <si>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</si>
  <si>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</si>
  <si>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</si>
  <si>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</si>
  <si>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</si>
  <si>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</si>
  <si>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</si>
  <si>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</si>
  <si>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</si>
  <si>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</si>
  <si>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</si>
  <si>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</si>
  <si>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</si>
  <si>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</si>
  <si>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</si>
  <si>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</si>
  <si>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</si>
  <si>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</si>
  <si>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</si>
  <si>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</si>
  <si>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</si>
  <si>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</si>
  <si>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</si>
  <si>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</si>
  <si>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</si>
  <si>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</si>
  <si>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</si>
  <si>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</si>
  <si>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</si>
  <si>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</si>
  <si>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</si>
  <si>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</si>
  <si>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</si>
  <si>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</si>
  <si>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</si>
  <si>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</si>
  <si>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</si>
  <si>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</si>
  <si>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</si>
  <si>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</si>
  <si>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</si>
  <si>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</si>
  <si>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</si>
  <si>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</si>
  <si>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</si>
  <si>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</si>
  <si>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</si>
  <si>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</si>
  <si>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</si>
  <si>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</si>
  <si>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</si>
  <si>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</si>
  <si>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</si>
  <si>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</si>
  <si>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</si>
  <si>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</si>
  <si>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</si>
  <si>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</si>
  <si>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</si>
  <si>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</si>
  <si>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</si>
  <si>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</si>
  <si>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</si>
  <si>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</si>
  <si>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</si>
  <si>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</si>
  <si>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</si>
  <si>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</si>
  <si>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</si>
  <si>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</si>
  <si>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</si>
  <si>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</si>
  <si>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</si>
  <si>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</si>
  <si>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</si>
  <si>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</si>
  <si>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</si>
  <si>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</si>
  <si>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</si>
  <si>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</si>
  <si>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</si>
  <si>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</si>
  <si>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</si>
  <si>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</si>
  <si>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</si>
  <si>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</si>
  <si>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</si>
  <si>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</si>
  <si>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</si>
  <si>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</si>
  <si>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</si>
  <si>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</si>
  <si>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</si>
  <si>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</si>
  <si>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</si>
  <si>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</si>
  <si>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</si>
  <si>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</si>
  <si>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</si>
  <si>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</si>
  <si>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</si>
  <si>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</si>
  <si>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</si>
  <si>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</si>
  <si>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</si>
  <si>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</si>
  <si>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</si>
  <si>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</si>
  <si>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</si>
  <si>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</si>
  <si>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</si>
  <si>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</si>
  <si>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</si>
  <si>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</si>
  <si>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</si>
  <si>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</si>
  <si>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</si>
  <si>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</si>
  <si>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</si>
  <si>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</si>
  <si>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</si>
  <si>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</si>
  <si>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</si>
  <si>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</si>
  <si>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</si>
  <si>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</si>
  <si>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</si>
  <si>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</si>
  <si>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</si>
  <si>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</si>
  <si>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</si>
  <si>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</si>
  <si>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</si>
  <si>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</si>
  <si>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</si>
  <si>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</si>
  <si>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</si>
  <si>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</si>
  <si>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</si>
  <si>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</si>
  <si>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</si>
  <si>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</si>
  <si>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</si>
  <si>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</si>
  <si>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</si>
  <si>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</si>
  <si>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</si>
  <si>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</si>
  <si>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</si>
  <si>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</si>
  <si>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</si>
  <si>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</si>
  <si>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</si>
  <si>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</si>
  <si>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</si>
  <si>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</si>
  <si>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</si>
  <si>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</si>
  <si>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</si>
  <si>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</si>
  <si>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</si>
  <si>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</si>
  <si>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</si>
  <si>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</si>
  <si>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</si>
  <si>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</si>
  <si>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</si>
  <si>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</si>
  <si>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</si>
  <si>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</si>
  <si>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</si>
  <si>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</si>
  <si>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</si>
  <si>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</si>
  <si>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</si>
  <si>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</si>
  <si>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</si>
  <si>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</si>
  <si>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</si>
  <si>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</si>
  <si>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</si>
  <si>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</si>
  <si>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</si>
  <si>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</si>
  <si>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</si>
  <si>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</si>
  <si>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</si>
  <si>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</si>
  <si>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</si>
  <si>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</si>
  <si>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</si>
  <si>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</si>
  <si>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</si>
  <si>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</si>
  <si>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</si>
  <si>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</si>
  <si>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</si>
  <si>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</si>
  <si>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</si>
  <si>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</si>
  <si>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</si>
  <si>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</si>
  <si>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</si>
  <si>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</si>
  <si>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</si>
  <si>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</si>
  <si>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</si>
  <si>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</si>
  <si>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</si>
  <si>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</si>
  <si>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</si>
  <si>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</si>
  <si>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</si>
  <si>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</si>
  <si>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</si>
  <si>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</si>
  <si>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</si>
  <si>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</si>
  <si>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</si>
  <si>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</si>
  <si>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</si>
  <si>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</si>
  <si>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</si>
  <si>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</si>
  <si>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</si>
  <si>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</si>
  <si>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</si>
  <si>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</si>
  <si>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</si>
  <si>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</si>
  <si>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</si>
  <si>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</si>
  <si>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</si>
  <si>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</si>
  <si>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</si>
  <si>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</si>
  <si>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</si>
  <si>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</si>
  <si>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</si>
  <si>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</si>
  <si>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</si>
  <si>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</si>
  <si>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</si>
  <si>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</si>
  <si>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</si>
  <si>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</si>
  <si>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</si>
  <si>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</si>
  <si>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</si>
  <si>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</si>
  <si>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</si>
  <si>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</si>
  <si>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</si>
  <si>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</si>
  <si>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</si>
  <si>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</si>
  <si>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</si>
  <si>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</si>
  <si>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</si>
  <si>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</si>
  <si>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</si>
  <si>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</si>
  <si>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</si>
  <si>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</si>
  <si>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</si>
  <si>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</si>
  <si>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</si>
  <si>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</si>
  <si>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</si>
  <si>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</si>
  <si>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</si>
  <si>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</si>
  <si>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</si>
  <si>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</si>
  <si>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</si>
  <si>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</si>
  <si>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</si>
  <si>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</si>
  <si>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</si>
  <si>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</si>
  <si>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</si>
  <si>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</si>
  <si>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</si>
  <si>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</si>
  <si>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</si>
  <si>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</si>
  <si>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</si>
  <si>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</si>
  <si>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</si>
  <si>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</si>
  <si>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</si>
  <si>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</si>
  <si>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</si>
  <si>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</si>
  <si>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</si>
  <si>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</si>
  <si>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</si>
  <si>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</si>
  <si>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</si>
  <si>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</si>
  <si>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</si>
  <si>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</si>
  <si>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</si>
  <si>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</si>
  <si>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</si>
  <si>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</si>
  <si>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</si>
  <si>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</si>
  <si>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</si>
  <si>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</si>
  <si>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</si>
  <si>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</si>
  <si>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</si>
  <si>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</si>
  <si>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</si>
  <si>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</si>
  <si>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</si>
  <si>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</si>
  <si>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</si>
  <si>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</si>
  <si>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</si>
  <si>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</si>
  <si>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</si>
  <si>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</si>
  <si>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</si>
  <si>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</si>
  <si>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</si>
  <si>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</si>
  <si>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</si>
  <si>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</si>
  <si>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</si>
  <si>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</si>
  <si>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</si>
  <si>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</si>
  <si>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</si>
  <si>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</si>
  <si>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</si>
  <si>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</si>
  <si>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</si>
  <si>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</si>
  <si>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</si>
  <si>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</si>
  <si>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</si>
  <si>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</si>
  <si>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</si>
  <si>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</si>
  <si>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</si>
  <si>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</si>
  <si>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</si>
  <si>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</si>
  <si>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</si>
  <si>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</si>
  <si>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</si>
  <si>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</si>
  <si>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</si>
  <si>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</si>
  <si>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</si>
  <si>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</si>
  <si>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</si>
  <si>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</si>
  <si>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</si>
  <si>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</si>
  <si>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</si>
  <si>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</si>
  <si>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</si>
  <si>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</si>
  <si>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</si>
  <si>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</si>
  <si>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</si>
  <si>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</si>
  <si>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</si>
  <si>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</si>
  <si>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</si>
  <si>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</si>
  <si>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</si>
  <si>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</si>
  <si>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</si>
  <si>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</si>
  <si>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</si>
  <si>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</si>
  <si>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</si>
  <si>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</si>
  <si>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</si>
  <si>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</si>
  <si>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</si>
  <si>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</si>
  <si>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</si>
  <si>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</si>
  <si>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</si>
  <si>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</si>
  <si>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</si>
  <si>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</si>
  <si>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</si>
  <si>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</si>
  <si>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</si>
  <si>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</si>
  <si>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</si>
  <si>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</si>
  <si>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</si>
  <si>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</si>
  <si>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</si>
  <si>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</si>
  <si>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</si>
  <si>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</si>
  <si>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</si>
  <si>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</si>
  <si>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</si>
  <si>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</si>
  <si>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</si>
  <si>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</si>
  <si>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</si>
  <si>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</si>
  <si>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</si>
  <si>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</si>
  <si>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</si>
  <si>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</si>
  <si>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</si>
  <si>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</si>
  <si>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</si>
  <si>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</si>
  <si>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</si>
  <si>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</si>
  <si>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</si>
  <si>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</si>
  <si>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</si>
  <si>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</si>
  <si>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</si>
  <si>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</si>
  <si>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</si>
  <si>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</si>
  <si>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</si>
  <si>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</si>
  <si>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</si>
  <si>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</si>
  <si>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</si>
  <si>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</si>
  <si>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</si>
  <si>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</si>
  <si>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</si>
  <si>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</si>
  <si>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</si>
  <si>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</si>
  <si>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</si>
  <si>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</si>
  <si>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</si>
  <si>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</si>
  <si>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</si>
  <si>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</si>
  <si>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</si>
  <si>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</si>
  <si>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</si>
  <si>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</si>
  <si>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</si>
  <si>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</si>
  <si>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</si>
  <si>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</si>
  <si>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</si>
  <si>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</si>
  <si>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</si>
  <si>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</si>
  <si>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</si>
  <si>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</si>
  <si>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</si>
  <si>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</si>
  <si>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</si>
  <si>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</si>
  <si>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</si>
  <si>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</si>
  <si>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</si>
  <si>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</si>
  <si>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</si>
  <si>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</si>
  <si>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</si>
  <si>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</si>
  <si>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</si>
  <si>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</si>
  <si>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</si>
  <si>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</si>
  <si>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</si>
  <si>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</si>
  <si>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</si>
  <si>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</si>
  <si>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</si>
  <si>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</si>
  <si>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</si>
  <si>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</si>
  <si>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</si>
  <si>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</si>
  <si>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</si>
  <si>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</si>
  <si>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</si>
  <si>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</si>
  <si>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</si>
  <si>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</si>
  <si>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</si>
  <si>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</si>
  <si>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</si>
  <si>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</si>
  <si>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</si>
  <si>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</si>
  <si>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</si>
  <si>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</si>
  <si>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</si>
  <si>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</si>
  <si>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</si>
  <si>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</si>
  <si>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</si>
  <si>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</si>
  <si>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</si>
  <si>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</si>
  <si>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</si>
  <si>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</si>
  <si>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</si>
  <si>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</si>
  <si>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</si>
  <si>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</si>
  <si>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</si>
  <si>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</si>
  <si>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</si>
  <si>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</si>
  <si>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</si>
  <si>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</si>
  <si>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</si>
  <si>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</si>
  <si>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</si>
  <si>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</si>
  <si>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</si>
  <si>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</si>
  <si>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</si>
  <si>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</si>
  <si>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</si>
  <si>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</si>
  <si>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</si>
  <si>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</si>
  <si>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</si>
  <si>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</si>
  <si>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</si>
  <si>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</si>
  <si>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</si>
  <si>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</si>
  <si>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</si>
  <si>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</si>
  <si>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</si>
  <si>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</si>
  <si>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</si>
  <si>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</si>
  <si>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</si>
  <si>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</si>
  <si>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</si>
  <si>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</si>
  <si>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</si>
  <si>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</si>
  <si>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</si>
  <si>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</si>
  <si>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</si>
  <si>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</si>
  <si>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</si>
  <si>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</si>
  <si>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</si>
  <si>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</si>
  <si>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</si>
  <si>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</si>
  <si>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</si>
  <si>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</si>
  <si>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</si>
  <si>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</si>
  <si>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</si>
  <si>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</si>
  <si>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</si>
  <si>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</si>
  <si>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</si>
  <si>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</si>
  <si>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</si>
  <si>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</si>
  <si>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</si>
  <si>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</si>
  <si>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</si>
  <si>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</si>
  <si>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</si>
  <si>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</si>
  <si>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</si>
  <si>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</si>
  <si>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</si>
  <si>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</si>
  <si>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</si>
  <si>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</si>
  <si>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</si>
  <si>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</si>
  <si>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</si>
  <si>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</si>
  <si>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</si>
  <si>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</si>
  <si>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</si>
  <si>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</si>
  <si>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</si>
  <si>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</si>
  <si>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</si>
  <si>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</si>
  <si>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</si>
  <si>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</si>
  <si>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</si>
  <si>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</si>
  <si>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</si>
  <si>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</si>
  <si>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</si>
  <si>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</si>
  <si>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</si>
  <si>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</si>
  <si>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</si>
  <si>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</si>
  <si>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</si>
  <si>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</si>
  <si>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</si>
  <si>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</si>
  <si>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</si>
  <si>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</si>
  <si>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</si>
  <si>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</si>
  <si>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</si>
  <si>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</si>
  <si>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</si>
  <si>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</si>
  <si>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</si>
  <si>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</si>
  <si>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</si>
  <si>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</si>
  <si>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</si>
  <si>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</si>
  <si>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</si>
  <si>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</si>
  <si>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</si>
  <si>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</si>
  <si>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</si>
  <si>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</si>
  <si>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</si>
  <si>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</si>
  <si>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</si>
  <si>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</si>
  <si>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</si>
  <si>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</si>
  <si>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</si>
  <si>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</si>
  <si>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</si>
  <si>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</si>
  <si>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</si>
  <si>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</si>
  <si>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</si>
  <si>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</si>
  <si>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</si>
  <si>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</si>
  <si>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</si>
  <si>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</si>
  <si>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</si>
  <si>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</si>
  <si>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</si>
  <si>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</si>
  <si>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</si>
  <si>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</si>
  <si>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</si>
  <si>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</si>
  <si>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</si>
  <si>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</si>
  <si>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</si>
  <si>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</si>
  <si>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</si>
  <si>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</si>
  <si>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</si>
  <si>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</si>
  <si>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</si>
  <si>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</si>
  <si>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</si>
  <si>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</si>
  <si>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</si>
  <si>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</si>
  <si>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</si>
  <si>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</si>
  <si>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</si>
  <si>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</si>
  <si>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</si>
  <si>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</si>
  <si>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</si>
  <si>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</si>
  <si>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</si>
  <si>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</si>
  <si>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</si>
  <si>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</si>
  <si>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</si>
  <si>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</si>
  <si>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</si>
  <si>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</si>
  <si>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</si>
  <si>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</si>
  <si>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</si>
  <si>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</si>
  <si>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</si>
  <si>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</si>
  <si>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</si>
  <si>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</si>
  <si>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</si>
  <si>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</si>
  <si>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</si>
  <si>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</si>
  <si>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</si>
  <si>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</si>
  <si>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</si>
  <si>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</si>
  <si>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</si>
  <si>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</si>
  <si>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</si>
  <si>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</si>
  <si>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</si>
  <si>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</si>
  <si>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</si>
  <si>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</si>
  <si>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</si>
  <si>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</si>
  <si>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</si>
  <si>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</si>
  <si>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</si>
  <si>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</si>
  <si>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</si>
  <si>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</si>
  <si>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</si>
  <si>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</si>
  <si>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</si>
  <si>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</si>
  <si>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</si>
  <si>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</si>
  <si>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</si>
  <si>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</si>
  <si>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</si>
  <si>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</si>
  <si>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</si>
  <si>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</si>
  <si>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</si>
  <si>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</si>
  <si>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</si>
  <si>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</si>
  <si>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</si>
  <si>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</si>
  <si>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</si>
  <si>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</si>
  <si>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</si>
  <si>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</si>
  <si>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</si>
  <si>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</si>
  <si>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</si>
  <si>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</si>
  <si>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</si>
  <si>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</si>
  <si>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</si>
  <si>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</si>
  <si>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</si>
  <si>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</si>
  <si>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</si>
  <si>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</si>
  <si>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</si>
  <si>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</si>
  <si>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</si>
  <si>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</si>
  <si>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</si>
  <si>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</si>
  <si>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</si>
  <si>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</si>
  <si>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</si>
  <si>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</si>
  <si>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</si>
  <si>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</si>
  <si>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</si>
  <si>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</si>
  <si>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</si>
  <si>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</si>
  <si>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</si>
  <si>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</si>
  <si>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</si>
  <si>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</si>
  <si>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</si>
  <si>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</si>
  <si>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</si>
  <si>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</si>
  <si>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</si>
  <si>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</si>
  <si>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</si>
  <si>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</si>
  <si>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</si>
  <si>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</si>
  <si>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</si>
  <si>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</si>
  <si>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</si>
  <si>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</si>
  <si>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</si>
  <si>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</si>
  <si>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</si>
  <si>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</si>
  <si>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</si>
  <si>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</si>
  <si>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</si>
  <si>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</si>
  <si>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</si>
  <si>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</si>
  <si>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</si>
  <si>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</si>
  <si>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</si>
  <si>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</si>
  <si>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</si>
  <si>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</si>
  <si>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</si>
  <si>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</si>
  <si>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</si>
  <si>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</si>
  <si>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</si>
  <si>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</si>
  <si>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</si>
  <si>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</si>
  <si>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</si>
  <si>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</si>
  <si>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</si>
  <si>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</si>
  <si>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</si>
  <si>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</si>
  <si>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</si>
  <si>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</si>
  <si>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</si>
  <si>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</si>
  <si>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</si>
  <si>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</si>
  <si>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</si>
  <si>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</si>
  <si>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</si>
  <si>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</si>
  <si>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</si>
  <si>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</si>
  <si>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</si>
  <si>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</si>
  <si>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</si>
  <si>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</si>
  <si>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</si>
  <si>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</si>
  <si>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</si>
  <si>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</si>
  <si>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</si>
  <si>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</si>
  <si>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</si>
  <si>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</si>
  <si>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</si>
  <si>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</si>
  <si>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</si>
  <si>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</si>
  <si>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</si>
  <si>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</si>
  <si>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</si>
  <si>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</si>
  <si>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</si>
  <si>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</si>
  <si>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</si>
  <si>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</si>
  <si>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</si>
  <si>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</si>
  <si>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</si>
  <si>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</si>
  <si>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</si>
  <si>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</si>
  <si>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</si>
  <si>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</si>
  <si>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</si>
  <si>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</si>
  <si>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</si>
  <si>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</si>
  <si>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</si>
  <si>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</si>
  <si>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</si>
  <si>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</si>
  <si>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</si>
  <si>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</si>
  <si>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</si>
  <si>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</si>
  <si>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</si>
  <si>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</si>
  <si>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</si>
  <si>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</si>
  <si>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</si>
  <si>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</si>
  <si>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</si>
  <si>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</si>
  <si>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</si>
  <si>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</si>
  <si>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</si>
  <si>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</si>
  <si>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</si>
  <si>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</si>
  <si>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</si>
  <si>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</si>
  <si>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</si>
  <si>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</si>
  <si>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</si>
  <si>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</si>
  <si>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</si>
  <si>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</si>
  <si>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</si>
  <si>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</si>
  <si>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</si>
  <si>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</si>
  <si>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</si>
  <si>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</si>
  <si>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</si>
  <si>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</si>
  <si>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</si>
  <si>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</si>
  <si>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</si>
  <si>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</si>
  <si>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</si>
  <si>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</si>
  <si>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</si>
  <si>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</si>
  <si>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</si>
  <si>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</si>
  <si>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</si>
  <si>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</si>
  <si>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</si>
  <si>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</si>
  <si>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</si>
  <si>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</si>
  <si>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</si>
  <si>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</si>
  <si>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</si>
  <si>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</si>
  <si>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</si>
  <si>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</si>
  <si>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</si>
  <si>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</si>
  <si>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</si>
  <si>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</si>
  <si>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</si>
  <si>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</si>
  <si>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</si>
  <si>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</si>
  <si>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</si>
  <si>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</si>
  <si>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</si>
  <si>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</si>
  <si>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</si>
  <si>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</si>
  <si>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</si>
  <si>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</si>
  <si>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</si>
  <si>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</si>
  <si>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</si>
  <si>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</si>
  <si>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</si>
  <si>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</si>
  <si>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</si>
  <si>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</si>
  <si>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</si>
  <si>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</si>
  <si>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</si>
  <si>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</si>
  <si>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</si>
  <si>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</si>
  <si>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</si>
  <si>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</si>
  <si>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</si>
  <si>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</si>
  <si>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</si>
  <si>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</si>
  <si>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</si>
  <si>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</si>
  <si>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</si>
  <si>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</si>
  <si>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</si>
  <si>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</si>
  <si>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</si>
  <si>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</si>
  <si>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</si>
  <si>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</si>
  <si>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</si>
  <si>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</si>
  <si>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</si>
  <si>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</si>
  <si>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</si>
  <si>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</si>
  <si>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</si>
  <si>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</si>
  <si>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</si>
  <si>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</si>
  <si>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</si>
  <si>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</si>
  <si>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</si>
  <si>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</si>
  <si>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</si>
  <si>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</si>
  <si>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</si>
  <si>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</si>
  <si>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</si>
  <si>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</si>
  <si>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</si>
  <si>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</si>
  <si>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</si>
  <si>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</si>
  <si>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</si>
  <si>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</si>
  <si>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</si>
  <si>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</si>
  <si>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</si>
  <si>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</si>
  <si>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</si>
  <si>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</si>
  <si>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</si>
  <si>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</si>
  <si>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</si>
  <si>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</si>
  <si>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</si>
  <si>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</si>
  <si>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</si>
  <si>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</si>
  <si>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</si>
  <si>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</si>
  <si>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</si>
  <si>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</si>
  <si>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</si>
  <si>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</si>
  <si>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</si>
  <si>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</si>
  <si>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</si>
  <si>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</si>
  <si>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</si>
  <si>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</si>
  <si>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</si>
  <si>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</si>
  <si>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</si>
  <si>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</si>
  <si>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</si>
  <si>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</si>
  <si>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</si>
  <si>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</si>
  <si>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</si>
  <si>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</si>
  <si>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</si>
  <si>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</si>
  <si>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</si>
  <si>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</si>
  <si>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</si>
  <si>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</si>
  <si>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</si>
  <si>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</si>
  <si>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</si>
  <si>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</si>
  <si>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</si>
  <si>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</si>
  <si>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</si>
  <si>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</si>
  <si>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</si>
  <si>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</si>
  <si>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</si>
  <si>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</si>
  <si>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</si>
  <si>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</si>
  <si>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</si>
  <si>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</si>
  <si>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</si>
  <si>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</si>
  <si>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</si>
  <si>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</si>
  <si>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</si>
  <si>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</si>
  <si>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</si>
  <si>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</si>
  <si>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</si>
  <si>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</si>
  <si>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</si>
  <si>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</si>
  <si>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</si>
  <si>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</si>
  <si>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</si>
  <si>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</si>
  <si>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</si>
  <si>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</si>
  <si>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</si>
  <si>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</si>
  <si>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</si>
  <si>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</si>
  <si>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</si>
  <si>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</si>
  <si>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</si>
  <si>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</si>
  <si>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</si>
  <si>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</si>
  <si>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</si>
  <si>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</si>
  <si>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</si>
  <si>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</si>
  <si>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</si>
  <si>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</si>
  <si>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</si>
  <si>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</si>
  <si>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</si>
  <si>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</si>
  <si>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</si>
  <si>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</si>
  <si>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</si>
  <si>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</si>
  <si>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</si>
  <si>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</si>
  <si>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</si>
  <si>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</si>
  <si>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</si>
  <si>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</si>
  <si>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</si>
  <si>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</si>
  <si>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</si>
  <si>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</si>
  <si>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</si>
  <si>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</si>
  <si>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</si>
  <si>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</si>
  <si>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</si>
  <si>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</si>
  <si>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</si>
  <si>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</si>
  <si>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</si>
  <si>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</si>
  <si>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</si>
  <si>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</si>
  <si>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</si>
  <si>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</si>
  <si>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</si>
  <si>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</si>
  <si>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</si>
  <si>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</si>
  <si>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</si>
  <si>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</si>
  <si>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</si>
  <si>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</si>
  <si>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</si>
  <si>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</si>
  <si>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</si>
  <si>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</si>
  <si>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</si>
  <si>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</si>
  <si>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</si>
  <si>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</si>
  <si>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</si>
  <si>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</si>
  <si>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</si>
  <si>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</si>
  <si>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</si>
  <si>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</si>
  <si>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</si>
  <si>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</si>
  <si>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</si>
  <si>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</si>
  <si>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</si>
  <si>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</si>
  <si>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</si>
  <si>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</si>
  <si>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</si>
  <si>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</si>
  <si>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</si>
  <si>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</si>
  <si>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</si>
  <si>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</si>
  <si>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</si>
  <si>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</si>
  <si>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</si>
  <si>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</si>
  <si>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</si>
  <si>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</si>
  <si>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</si>
  <si>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</si>
  <si>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</si>
  <si>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</si>
  <si>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</si>
  <si>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</si>
  <si>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</si>
  <si>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</si>
  <si>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</si>
  <si>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</si>
  <si>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</si>
  <si>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</si>
  <si>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</si>
  <si>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</si>
  <si>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</si>
  <si>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</si>
  <si>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</si>
  <si>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</si>
  <si>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</si>
  <si>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</si>
  <si>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</si>
  <si>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</si>
  <si>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</si>
  <si>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</si>
  <si>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</si>
  <si>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</si>
  <si>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</si>
  <si>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</si>
  <si>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</si>
  <si>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</si>
  <si>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</si>
  <si>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</si>
  <si>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</si>
  <si>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</si>
  <si>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</si>
  <si>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</si>
  <si>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</si>
  <si>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</si>
  <si>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</si>
  <si>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</si>
  <si>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</si>
  <si>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</si>
  <si>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</si>
  <si>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</si>
  <si>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</si>
  <si>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</si>
  <si>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</si>
  <si>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</si>
  <si>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</si>
  <si>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</si>
  <si>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</si>
  <si>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</si>
  <si>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</si>
  <si>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</si>
  <si>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</si>
  <si>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</si>
  <si>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</si>
  <si>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</si>
  <si>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</si>
  <si>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</si>
  <si>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</si>
  <si>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</si>
  <si>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</si>
  <si>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</si>
  <si>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</si>
  <si>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</si>
  <si>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</si>
  <si>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</si>
  <si>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</si>
  <si>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</si>
  <si>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</si>
  <si>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</si>
  <si>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</si>
  <si>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</si>
  <si>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</si>
  <si>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</si>
  <si>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</si>
  <si>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</si>
  <si>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</si>
  <si>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</si>
  <si>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</si>
  <si>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</si>
  <si>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</si>
  <si>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</si>
  <si>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</si>
  <si>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</si>
  <si>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</si>
  <si>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</si>
  <si>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</si>
  <si>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</si>
  <si>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</si>
  <si>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</si>
  <si>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</si>
  <si>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</si>
  <si>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</si>
  <si>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</si>
  <si>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</si>
  <si>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</si>
  <si>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</si>
  <si>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</si>
  <si>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</si>
  <si>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</si>
  <si>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</si>
  <si>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</si>
  <si>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</si>
  <si>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</si>
  <si>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</si>
  <si>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</si>
  <si>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</si>
  <si>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</si>
  <si>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</si>
  <si>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</si>
  <si>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</si>
  <si>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</si>
  <si>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</si>
  <si>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</si>
  <si>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</si>
  <si>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</si>
  <si>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</si>
  <si>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</si>
  <si>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</si>
  <si>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</si>
  <si>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</si>
  <si>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</si>
  <si>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</si>
  <si>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</si>
  <si>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</si>
  <si>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</si>
  <si>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</si>
  <si>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</si>
  <si>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</si>
  <si>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</si>
  <si>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</si>
  <si>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</si>
  <si>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</si>
  <si>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</si>
  <si>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</si>
  <si>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</si>
  <si>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</si>
  <si>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</si>
  <si>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</si>
  <si>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</si>
  <si>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</si>
  <si>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</si>
  <si>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</si>
  <si>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</si>
  <si>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</si>
  <si>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</si>
  <si>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</si>
  <si>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</si>
  <si>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</si>
  <si>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</si>
  <si>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</si>
  <si>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</si>
  <si>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</si>
  <si>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</si>
  <si>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</si>
  <si>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</si>
  <si>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</si>
  <si>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</si>
  <si>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</si>
  <si>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</si>
  <si>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</si>
  <si>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</si>
  <si>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</si>
  <si>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</si>
  <si>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</si>
  <si>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</si>
  <si>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</si>
  <si>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</si>
  <si>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</si>
  <si>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</si>
  <si>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</si>
  <si>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</si>
  <si>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</si>
  <si>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</si>
  <si>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</si>
  <si>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</si>
  <si>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</si>
  <si>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</si>
  <si>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</si>
  <si>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</si>
  <si>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</si>
  <si>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</si>
  <si>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</si>
  <si>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</si>
  <si>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</si>
  <si>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</si>
  <si>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</si>
  <si>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</si>
  <si>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</si>
  <si>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</si>
  <si>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</si>
  <si>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</si>
  <si>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</si>
  <si>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</si>
  <si>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</si>
  <si>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</si>
  <si>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</si>
  <si>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</si>
  <si>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</si>
  <si>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</si>
  <si>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</si>
  <si>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</si>
  <si>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</si>
  <si>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</si>
  <si>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</si>
  <si>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</si>
  <si>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</si>
  <si>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</si>
  <si>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</si>
  <si>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</si>
  <si>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</si>
  <si>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</si>
  <si>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</si>
  <si>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</si>
  <si>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</si>
  <si>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</si>
  <si>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</si>
  <si>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</si>
  <si>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</si>
  <si>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</si>
  <si>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</si>
  <si>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</si>
  <si>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</si>
  <si>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</si>
  <si>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</si>
  <si>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</si>
  <si>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</si>
  <si>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</si>
  <si>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</si>
  <si>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</si>
  <si>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</si>
  <si>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</si>
  <si>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</si>
  <si>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</si>
  <si>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</si>
  <si>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</si>
  <si>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</si>
  <si>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</si>
  <si>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</si>
  <si>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</si>
  <si>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</si>
  <si>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</si>
  <si>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</si>
  <si>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</si>
  <si>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</si>
  <si>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</si>
  <si>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</si>
  <si>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</si>
  <si>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</si>
  <si>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</si>
  <si>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</si>
  <si>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</si>
  <si>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</si>
  <si>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</si>
  <si>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</si>
  <si>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</si>
  <si>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</si>
  <si>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</si>
  <si>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</si>
  <si>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</si>
  <si>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</si>
  <si>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</si>
  <si>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</si>
  <si>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</si>
  <si>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</si>
  <si>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</si>
  <si>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</si>
  <si>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</si>
  <si>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</si>
  <si>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</si>
  <si>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</si>
  <si>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</si>
  <si>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</si>
  <si>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</si>
  <si>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</si>
  <si>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</si>
  <si>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</si>
  <si>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</si>
  <si>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</si>
  <si>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</si>
  <si>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</si>
  <si>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</si>
  <si>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</si>
  <si>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</si>
  <si>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</si>
  <si>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</si>
  <si>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</si>
  <si>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</si>
  <si>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</si>
  <si>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</si>
  <si>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</si>
  <si>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</si>
  <si>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</si>
  <si>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</si>
  <si>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</si>
  <si>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</si>
  <si>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</si>
  <si>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</si>
  <si>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</si>
  <si>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</si>
  <si>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</si>
  <si>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</si>
  <si>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</si>
  <si>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</si>
  <si>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</si>
  <si>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</si>
  <si>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</si>
  <si>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</si>
  <si>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</si>
  <si>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</si>
  <si>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</si>
  <si>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</si>
  <si>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</si>
  <si>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</si>
  <si>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</si>
  <si>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</si>
  <si>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</si>
  <si>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</si>
  <si>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</si>
  <si>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</si>
  <si>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</si>
  <si>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</si>
  <si>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</si>
  <si>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</si>
  <si>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</si>
  <si>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</si>
  <si>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</si>
  <si>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</si>
  <si>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</si>
  <si>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</si>
  <si>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</si>
  <si>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</si>
  <si>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</si>
  <si>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</si>
  <si>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</si>
  <si>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</si>
  <si>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</si>
  <si>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</si>
  <si>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</si>
  <si>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</si>
  <si>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</si>
  <si>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</si>
  <si>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</si>
  <si>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</si>
  <si>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</si>
  <si>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</si>
  <si>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</si>
  <si>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</si>
  <si>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</si>
  <si>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</si>
  <si>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</si>
  <si>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</si>
  <si>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</si>
  <si>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</si>
  <si>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</si>
  <si>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</si>
  <si>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</si>
  <si>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</si>
  <si>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</si>
  <si>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</si>
  <si>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</si>
  <si>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</si>
  <si>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</si>
  <si>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</si>
  <si>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</si>
  <si>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</si>
  <si>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</si>
  <si>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</si>
  <si>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</si>
  <si>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</si>
  <si>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</si>
  <si>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</si>
  <si>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</si>
  <si>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</si>
  <si>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</si>
  <si>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</si>
  <si>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</si>
  <si>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</si>
  <si>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</si>
  <si>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</si>
  <si>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</si>
  <si>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</si>
  <si>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</si>
  <si>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</si>
  <si>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</si>
  <si>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</si>
  <si>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</si>
  <si>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</si>
  <si>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</si>
  <si>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</si>
  <si>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</si>
  <si>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</si>
  <si>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</si>
  <si>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</si>
  <si>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</si>
  <si>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</si>
  <si>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</si>
  <si>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</si>
  <si>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</si>
  <si>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</si>
  <si>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</si>
  <si>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</si>
  <si>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</si>
  <si>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</si>
  <si>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</si>
  <si>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</si>
  <si>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</si>
  <si>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</si>
  <si>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</si>
  <si>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</si>
  <si>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</si>
  <si>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</si>
  <si>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</si>
  <si>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</si>
  <si>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</si>
  <si>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</si>
  <si>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</si>
  <si>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</si>
  <si>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</si>
  <si>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</si>
  <si>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</si>
  <si>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</si>
  <si>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</si>
  <si>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</si>
  <si>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</si>
  <si>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</si>
  <si>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</si>
  <si>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</si>
  <si>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</si>
  <si>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</si>
  <si>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</si>
  <si>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</si>
  <si>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</si>
  <si>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</si>
  <si>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</si>
  <si>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</si>
  <si>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</si>
  <si>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</si>
  <si>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</si>
  <si>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</si>
  <si>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</si>
  <si>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</si>
  <si>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</si>
  <si>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</si>
  <si>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</si>
  <si>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</si>
  <si>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</si>
  <si>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</si>
  <si>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</si>
  <si>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</si>
  <si>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</si>
  <si>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</si>
  <si>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</si>
  <si>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</si>
  <si>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</si>
  <si>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</si>
  <si>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</si>
  <si>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</si>
  <si>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</si>
  <si>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</si>
  <si>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</si>
  <si>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</si>
  <si>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</si>
  <si>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</si>
  <si>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</si>
  <si>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</si>
  <si>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</si>
  <si>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</si>
  <si>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</si>
  <si>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</si>
  <si>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</si>
  <si>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</si>
  <si>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</si>
  <si>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</si>
  <si>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</si>
  <si>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</si>
  <si>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</si>
  <si>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</si>
  <si>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</si>
  <si>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</si>
  <si>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</si>
  <si>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</si>
  <si>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</si>
  <si>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</si>
  <si>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</si>
  <si>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</si>
  <si>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</si>
  <si>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</si>
  <si>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</si>
  <si>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</si>
  <si>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</si>
  <si>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</si>
  <si>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</si>
  <si>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</si>
  <si>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</si>
  <si>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</si>
  <si>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</si>
  <si>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</si>
  <si>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</si>
  <si>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</si>
  <si>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</si>
  <si>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</si>
  <si>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</si>
  <si>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</si>
  <si>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</si>
  <si>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</si>
  <si>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</si>
  <si>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</si>
  <si>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</si>
  <si>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</si>
  <si>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</si>
  <si>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</si>
  <si>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</si>
  <si>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</si>
  <si>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</si>
  <si>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</si>
  <si>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</si>
  <si>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</si>
  <si>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</si>
  <si>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</si>
  <si>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</si>
  <si>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</si>
  <si>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</si>
  <si>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</si>
  <si>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</si>
  <si>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</si>
  <si>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</si>
  <si>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</si>
  <si>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</si>
  <si>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</si>
  <si>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</si>
  <si>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</si>
  <si>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</si>
  <si>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</si>
  <si>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</si>
  <si>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</si>
  <si>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</si>
  <si>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</si>
  <si>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</si>
  <si>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</si>
  <si>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</si>
  <si>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</si>
  <si>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</si>
  <si>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</si>
  <si>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</si>
  <si>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</si>
  <si>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</si>
  <si>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</si>
  <si>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</si>
  <si>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</si>
  <si>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</si>
  <si>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</si>
  <si>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</si>
  <si>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</si>
  <si>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</si>
  <si>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</si>
  <si>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</si>
  <si>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</si>
  <si>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</si>
  <si>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</si>
  <si>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</si>
  <si>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</si>
  <si>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</si>
  <si>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</si>
  <si>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</si>
  <si>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</si>
  <si>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</si>
  <si>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</si>
  <si>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</si>
  <si>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</si>
  <si>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</si>
  <si>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</si>
  <si>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</si>
  <si>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</si>
  <si>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</si>
  <si>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</si>
  <si>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</si>
  <si>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</si>
  <si>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</si>
  <si>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</si>
  <si>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</si>
  <si>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</si>
  <si>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</si>
  <si>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</si>
  <si>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</si>
  <si>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</si>
  <si>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</si>
  <si>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</si>
  <si>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</si>
  <si>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</si>
  <si>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</si>
  <si>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</si>
  <si>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</si>
  <si>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</si>
  <si>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</si>
  <si>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</si>
  <si>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</si>
  <si>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</si>
  <si>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</si>
  <si>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</si>
  <si>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</si>
  <si>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</si>
  <si>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</si>
  <si>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</si>
  <si>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</si>
  <si>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</si>
  <si>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</si>
  <si>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</si>
  <si>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</si>
  <si>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</si>
  <si>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</si>
  <si>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</si>
  <si>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</si>
  <si>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</si>
  <si>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</si>
  <si>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</si>
  <si>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</si>
  <si>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</si>
  <si>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</si>
  <si>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</si>
  <si>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</si>
  <si>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</si>
  <si>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</si>
  <si>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</si>
  <si>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</si>
  <si>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</si>
  <si>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</si>
  <si>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</si>
  <si>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</si>
  <si>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</si>
  <si>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</si>
  <si>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</si>
  <si>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</si>
  <si>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</si>
  <si>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</si>
  <si>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</si>
  <si>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</si>
  <si>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</si>
  <si>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</si>
  <si>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</si>
  <si>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</si>
  <si>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</si>
  <si>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</si>
  <si>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</si>
  <si>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</si>
  <si>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</si>
  <si>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</si>
  <si>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</si>
  <si>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</si>
  <si>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</si>
  <si>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</si>
  <si>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</si>
  <si>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</si>
  <si>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</si>
  <si>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</si>
  <si>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</si>
  <si>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</si>
  <si>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</si>
  <si>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</si>
  <si>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</si>
  <si>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</si>
  <si>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</si>
  <si>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</si>
  <si>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</si>
  <si>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</si>
  <si>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</si>
  <si>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</si>
  <si>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</si>
  <si>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</si>
  <si>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</si>
  <si>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</si>
  <si>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</si>
  <si>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</si>
  <si>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</si>
  <si>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</si>
  <si>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</si>
  <si>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</si>
  <si>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</si>
  <si>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</si>
  <si>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</si>
  <si>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</si>
  <si>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</si>
  <si>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</si>
  <si>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</si>
  <si>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</si>
  <si>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</si>
  <si>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</si>
  <si>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</si>
  <si>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</si>
  <si>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</si>
  <si>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</si>
  <si>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</si>
  <si>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</si>
  <si>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</si>
  <si>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</si>
  <si>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</si>
  <si>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</si>
  <si>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</si>
  <si>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</si>
  <si>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</si>
  <si>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</si>
  <si>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</si>
  <si>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</si>
  <si>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</si>
  <si>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</si>
  <si>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</si>
  <si>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</si>
  <si>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</si>
  <si>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</si>
  <si>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</si>
  <si>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</si>
  <si>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</si>
  <si>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</si>
  <si>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</si>
  <si>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</si>
  <si>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</si>
  <si>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</si>
  <si>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</si>
  <si>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</si>
  <si>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</si>
  <si>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</si>
  <si>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</si>
  <si>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</si>
  <si>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</si>
  <si>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</si>
  <si>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</si>
  <si>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</si>
  <si>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</si>
  <si>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</si>
  <si>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</si>
  <si>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</si>
  <si>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</si>
  <si>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</si>
  <si>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</si>
  <si>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</si>
  <si>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</si>
  <si>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</si>
  <si>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</si>
  <si>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</si>
  <si>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</si>
  <si>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</si>
  <si>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</si>
  <si>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</si>
  <si>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</si>
  <si>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</si>
  <si>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</si>
  <si>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</si>
  <si>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</si>
  <si>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</si>
  <si>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</si>
  <si>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</si>
  <si>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</si>
  <si>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</si>
  <si>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</si>
  <si>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</si>
  <si>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</si>
  <si>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</si>
  <si>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</si>
  <si>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</si>
  <si>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</si>
  <si>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</si>
  <si>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</si>
  <si>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</si>
  <si>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</si>
  <si>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</si>
  <si>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</si>
  <si>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</si>
  <si>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</si>
  <si>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</si>
  <si>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</si>
  <si>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</si>
  <si>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</si>
  <si>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</si>
  <si>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</si>
  <si>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</si>
  <si>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</si>
  <si>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</si>
  <si>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</si>
  <si>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</si>
  <si>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</si>
  <si>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</si>
  <si>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</si>
  <si>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</si>
  <si>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</si>
  <si>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</si>
  <si>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</si>
  <si>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</si>
  <si>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</si>
  <si>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</si>
  <si>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</si>
  <si>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</si>
  <si>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</si>
  <si>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</si>
  <si>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</si>
  <si>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</si>
  <si>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</si>
  <si>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</si>
  <si>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</si>
  <si>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</si>
  <si>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</si>
  <si>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</si>
  <si>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</si>
  <si>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</si>
  <si>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</si>
  <si>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</si>
  <si>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</si>
  <si>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</si>
  <si>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</si>
  <si>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</si>
  <si>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</si>
  <si>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</si>
  <si>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</si>
  <si>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</si>
  <si>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</si>
  <si>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</si>
  <si>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</si>
  <si>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</si>
  <si>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</si>
  <si>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</si>
  <si>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</si>
  <si>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</si>
  <si>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</si>
  <si>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</si>
  <si>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</si>
  <si>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</si>
  <si>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</si>
  <si>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</si>
  <si>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</si>
  <si>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</si>
  <si>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</si>
  <si>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</si>
  <si>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</si>
  <si>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</si>
  <si>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</si>
  <si>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</si>
  <si>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</si>
  <si>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</si>
  <si>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</si>
  <si>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</si>
  <si>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</si>
  <si>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</si>
  <si>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</si>
  <si>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</si>
  <si>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</si>
  <si>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</si>
  <si>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</si>
  <si>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</si>
  <si>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</si>
  <si>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</si>
  <si>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</si>
  <si>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</si>
  <si>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</si>
  <si>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</si>
  <si>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</si>
  <si>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</si>
  <si>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</si>
  <si>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</si>
  <si>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</si>
  <si>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</si>
  <si>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</si>
  <si>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</si>
  <si>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</si>
  <si>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</si>
  <si>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</si>
  <si>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</si>
  <si>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</si>
  <si>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</si>
  <si>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</si>
  <si>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</si>
  <si>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</si>
  <si>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</si>
  <si>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</si>
  <si>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</si>
  <si>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</si>
  <si>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</si>
  <si>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</si>
  <si>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</si>
  <si>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</si>
  <si>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</si>
  <si>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</si>
  <si>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</si>
  <si>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</si>
  <si>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</si>
  <si>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</si>
  <si>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</si>
  <si>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</si>
  <si>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</si>
  <si>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</si>
  <si>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</si>
  <si>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</si>
  <si>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</si>
  <si>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</si>
  <si>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</si>
  <si>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</si>
  <si>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</si>
  <si>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</si>
  <si>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</si>
  <si>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</si>
  <si>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</si>
  <si>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</si>
  <si>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</si>
  <si>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</si>
  <si>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</si>
  <si>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</si>
  <si>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</si>
  <si>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</si>
  <si>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</si>
  <si>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</si>
  <si>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</si>
  <si>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</si>
  <si>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</si>
  <si>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</si>
  <si>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</si>
  <si>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</si>
  <si>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</si>
  <si>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</si>
  <si>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</si>
  <si>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</si>
  <si>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</si>
  <si>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</si>
  <si>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</si>
  <si>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</si>
  <si>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</si>
  <si>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</si>
  <si>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</si>
  <si>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</si>
  <si>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</si>
  <si>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</si>
  <si>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</si>
  <si>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</si>
  <si>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</si>
  <si>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</si>
  <si>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</si>
  <si>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</si>
  <si>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</si>
  <si>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</si>
  <si>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</si>
  <si>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</si>
  <si>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</si>
  <si>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</si>
  <si>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</si>
  <si>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</si>
  <si>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</si>
  <si>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</si>
  <si>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</si>
  <si>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</si>
  <si>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</si>
  <si>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</si>
  <si>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</si>
  <si>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</si>
  <si>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</si>
  <si>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</si>
  <si>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</si>
  <si>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</si>
  <si>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</si>
  <si>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</si>
  <si>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</si>
  <si>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</si>
  <si>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</si>
  <si>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</si>
  <si>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</si>
  <si>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</si>
  <si>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</si>
  <si>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</si>
  <si>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</si>
  <si>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</si>
  <si>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</si>
  <si>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</si>
  <si>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</si>
  <si>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</si>
  <si>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</si>
  <si>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</si>
  <si>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</si>
  <si>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</si>
  <si>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</si>
  <si>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</si>
  <si>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</si>
  <si>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</si>
  <si>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</si>
  <si>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</si>
  <si>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</si>
  <si>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</si>
  <si>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</si>
  <si>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</si>
  <si>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</si>
  <si>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</si>
  <si>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</si>
  <si>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</si>
  <si>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</si>
  <si>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</si>
  <si>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</si>
  <si>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</si>
  <si>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</si>
  <si>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</si>
  <si>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</si>
  <si>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</si>
  <si>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</si>
  <si>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</si>
  <si>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</si>
  <si>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</si>
  <si>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</si>
  <si>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</si>
  <si>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</si>
  <si>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</si>
  <si>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</si>
  <si>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</si>
  <si>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</si>
  <si>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</si>
  <si>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</si>
  <si>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</si>
  <si>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</si>
  <si>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</si>
  <si>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</si>
  <si>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</si>
  <si>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</si>
  <si>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</si>
  <si>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</si>
  <si>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</si>
  <si>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</si>
  <si>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</si>
  <si>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</si>
  <si>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</si>
  <si>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</si>
  <si>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</si>
  <si>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</si>
  <si>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</si>
  <si>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</si>
  <si>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</si>
  <si>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</si>
  <si>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</si>
  <si>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</si>
  <si>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</si>
  <si>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</si>
  <si>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</si>
  <si>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</si>
  <si>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</si>
  <si>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</si>
  <si>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</si>
  <si>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</si>
  <si>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</si>
  <si>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</si>
  <si>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</si>
  <si>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</si>
  <si>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</si>
  <si>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</si>
  <si>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</si>
  <si>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</si>
  <si>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</si>
  <si>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</si>
  <si>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</si>
  <si>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</si>
  <si>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</si>
  <si>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</si>
  <si>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</si>
  <si>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</si>
  <si>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</si>
  <si>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</si>
  <si>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</si>
  <si>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</si>
  <si>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</si>
  <si>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</si>
  <si>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</si>
  <si>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</si>
  <si>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</si>
  <si>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</si>
  <si>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</si>
  <si>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</si>
  <si>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</si>
  <si>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</si>
  <si>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</si>
  <si>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</si>
  <si>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</si>
  <si>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</si>
  <si>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</si>
  <si>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</si>
  <si>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</si>
  <si>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</si>
  <si>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</si>
  <si>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</si>
  <si>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</si>
  <si>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</si>
  <si>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</si>
  <si>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</si>
  <si>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</si>
  <si>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</si>
  <si>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</si>
  <si>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</si>
  <si>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</si>
  <si>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</si>
  <si>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</si>
  <si>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</si>
  <si>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</si>
  <si>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</si>
  <si>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</si>
  <si>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</si>
  <si>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</si>
  <si>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</si>
  <si>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</si>
  <si>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</si>
  <si>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</si>
  <si>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</si>
  <si>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</si>
  <si>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</si>
  <si>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</si>
  <si>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</si>
  <si>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</si>
  <si>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</si>
  <si>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</si>
  <si>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</si>
  <si>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</si>
  <si>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</si>
  <si>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</si>
  <si>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</si>
  <si>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</si>
  <si>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</si>
  <si>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</si>
  <si>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</si>
  <si>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</si>
  <si>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</si>
  <si>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</si>
  <si>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</si>
  <si>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</si>
  <si>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</si>
  <si>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</si>
  <si>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</si>
  <si>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</si>
  <si>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</si>
  <si>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</si>
  <si>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</si>
  <si>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</si>
  <si>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</si>
  <si>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</si>
  <si>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</si>
  <si>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</si>
  <si>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</si>
  <si>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</si>
  <si>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</si>
  <si>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</si>
  <si>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</si>
  <si>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</si>
  <si>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</si>
  <si>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</si>
  <si>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</si>
  <si>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</si>
  <si>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</si>
  <si>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</si>
  <si>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</si>
  <si>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</si>
  <si>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</si>
  <si>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</si>
  <si>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</si>
  <si>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</si>
  <si>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</si>
  <si>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</si>
  <si>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</si>
  <si>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</si>
  <si>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</si>
  <si>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</si>
  <si>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</si>
  <si>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</si>
  <si>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</si>
  <si>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</si>
  <si>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</si>
  <si>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</si>
  <si>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</si>
  <si>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</si>
  <si>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</si>
  <si>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</si>
  <si>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</si>
  <si>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</si>
  <si>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</si>
  <si>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</si>
  <si>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</si>
  <si>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</si>
  <si>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</si>
  <si>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</si>
  <si>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</si>
  <si>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</si>
  <si>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</si>
  <si>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</si>
  <si>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</si>
  <si>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</si>
  <si>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</si>
  <si>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</si>
  <si>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</si>
  <si>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</si>
  <si>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</si>
  <si>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</si>
  <si>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</si>
  <si>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</si>
  <si>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</si>
  <si>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</si>
  <si>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</si>
  <si>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</si>
  <si>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</si>
  <si>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</si>
  <si>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</si>
  <si>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</si>
  <si>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</si>
  <si>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</si>
  <si>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</si>
  <si>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</si>
  <si>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</si>
  <si>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</si>
  <si>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</si>
  <si>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</si>
  <si>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</si>
  <si>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</si>
  <si>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</si>
  <si>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</si>
  <si>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</si>
  <si>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</si>
  <si>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</si>
  <si>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</si>
  <si>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</si>
  <si>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</si>
  <si>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</si>
  <si>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</si>
  <si>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</si>
  <si>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</si>
  <si>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</si>
  <si>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</si>
  <si>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</si>
  <si>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</si>
  <si>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</si>
  <si>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</si>
  <si>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</si>
  <si>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</si>
  <si>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</si>
  <si>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</si>
  <si>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</si>
  <si>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</si>
  <si>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</si>
  <si>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</si>
  <si>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</si>
  <si>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</si>
  <si>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</si>
  <si>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</si>
  <si>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</si>
  <si>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</si>
  <si>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</si>
  <si>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</si>
  <si>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</si>
  <si>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</si>
  <si>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</si>
  <si>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</si>
  <si>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</si>
  <si>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</si>
  <si>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</si>
  <si>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</si>
  <si>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</si>
  <si>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</si>
  <si>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</si>
  <si>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</si>
  <si>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</si>
  <si>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</si>
  <si>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</si>
  <si>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</si>
  <si>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</si>
  <si>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</si>
  <si>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</si>
  <si>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</si>
  <si>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</si>
  <si>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</si>
  <si>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</si>
  <si>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</si>
  <si>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</si>
  <si>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</si>
  <si>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</si>
  <si>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</si>
  <si>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</si>
  <si>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</si>
  <si>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</si>
  <si>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</si>
  <si>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</si>
  <si>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</si>
  <si>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</si>
  <si>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</si>
  <si>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</si>
  <si>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</si>
  <si>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</si>
  <si>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</si>
  <si>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</si>
  <si>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</si>
  <si>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</si>
  <si>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</si>
  <si>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</si>
  <si>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</si>
  <si>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</si>
  <si>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</si>
  <si>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</si>
  <si>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</si>
  <si>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</si>
  <si>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</si>
  <si>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</si>
  <si>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</si>
  <si>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</si>
  <si>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</si>
  <si>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</si>
  <si>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</si>
  <si>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</si>
  <si>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</si>
  <si>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</si>
  <si>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</si>
  <si>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</si>
  <si>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</si>
  <si>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</si>
  <si>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</si>
  <si>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</si>
  <si>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</si>
  <si>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</si>
  <si>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</si>
  <si>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</si>
  <si>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</si>
  <si>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</si>
  <si>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</si>
  <si>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</si>
  <si>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</si>
  <si>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</si>
  <si>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</si>
  <si>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</si>
  <si>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</si>
  <si>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</si>
  <si>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</si>
  <si>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</si>
  <si>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</si>
  <si>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</si>
  <si>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</si>
  <si>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</si>
  <si>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</si>
  <si>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</si>
  <si>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</si>
  <si>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</si>
  <si>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</si>
  <si>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</si>
  <si>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</si>
  <si>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</si>
  <si>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</si>
  <si>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</si>
  <si>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</si>
  <si>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</si>
  <si>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</si>
  <si>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</si>
  <si>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</si>
  <si>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</si>
  <si>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</si>
  <si>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</si>
  <si>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</si>
  <si>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</si>
  <si>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</si>
  <si>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</si>
  <si>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</si>
  <si>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</si>
  <si>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</si>
  <si>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</si>
  <si>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</si>
  <si>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</si>
  <si>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</si>
  <si>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</si>
  <si>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</si>
  <si>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</si>
  <si>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</si>
  <si>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</si>
  <si>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</si>
  <si>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</si>
  <si>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</si>
  <si>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</si>
  <si>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</si>
  <si>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</si>
  <si>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</si>
  <si>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</si>
  <si>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</si>
  <si>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</si>
  <si>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</si>
  <si>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</si>
  <si>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</si>
  <si>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</si>
  <si>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</si>
  <si>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</si>
  <si>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</si>
  <si>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</si>
  <si>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</si>
  <si>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</si>
  <si>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</si>
  <si>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</si>
  <si>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</si>
  <si>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</si>
  <si>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</si>
  <si>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</si>
  <si>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</si>
  <si>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</si>
  <si>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</si>
  <si>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</si>
  <si>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</si>
  <si>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</si>
  <si>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</si>
  <si>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</si>
  <si>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</si>
  <si>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</si>
  <si>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</si>
  <si>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</si>
  <si>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</si>
  <si>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</si>
  <si>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</si>
  <si>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</si>
  <si>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</si>
  <si>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</si>
  <si>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</si>
  <si>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</si>
  <si>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</si>
  <si>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</si>
  <si>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</si>
  <si>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</si>
  <si>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</si>
  <si>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</si>
  <si>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</si>
  <si>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</si>
  <si>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</si>
  <si>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</si>
  <si>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</si>
  <si>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</si>
  <si>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</si>
  <si>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</si>
  <si>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</si>
  <si>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</si>
  <si>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</si>
  <si>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</si>
  <si>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</si>
  <si>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</si>
  <si>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</si>
  <si>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</si>
  <si>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</si>
  <si>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</si>
  <si>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</si>
  <si>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</si>
  <si>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</si>
  <si>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</si>
  <si>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</si>
  <si>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</si>
  <si>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</si>
  <si>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</si>
  <si>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</si>
  <si>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</si>
  <si>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</si>
  <si>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</si>
  <si>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</si>
  <si>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</si>
  <si>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</si>
  <si>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</si>
  <si>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</si>
  <si>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</si>
  <si>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</si>
  <si>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</si>
  <si>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</si>
  <si>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</si>
  <si>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</si>
  <si>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</si>
  <si>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</si>
  <si>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</si>
  <si>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</si>
  <si>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</si>
  <si>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</si>
  <si>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</si>
  <si>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</si>
  <si>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</si>
  <si>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</si>
  <si>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</si>
  <si>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</si>
  <si>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</si>
  <si>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</si>
  <si>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</si>
  <si>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</si>
  <si>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</si>
  <si>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</si>
  <si>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</si>
  <si>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</si>
  <si>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</si>
  <si>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</si>
  <si>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</si>
  <si>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</si>
  <si>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</si>
  <si>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</si>
  <si>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</si>
  <si>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</si>
  <si>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</si>
  <si>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</si>
  <si>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</si>
  <si>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</si>
  <si>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</si>
  <si>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</si>
  <si>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</si>
  <si>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</si>
  <si>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</si>
  <si>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</si>
  <si>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</si>
  <si>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</si>
  <si>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</si>
  <si>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</si>
  <si>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</si>
  <si>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</si>
  <si>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</si>
  <si>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</si>
  <si>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</si>
  <si>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</si>
  <si>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</si>
  <si>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</si>
  <si>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</si>
  <si>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</si>
  <si>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</si>
  <si>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</si>
  <si>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</si>
  <si>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</si>
  <si>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</si>
  <si>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</si>
  <si>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</si>
  <si>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</si>
  <si>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</si>
  <si>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</si>
  <si>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</si>
  <si>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</si>
  <si>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</si>
  <si>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</si>
  <si>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</si>
  <si>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</si>
  <si>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</si>
  <si>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</si>
  <si>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</si>
  <si>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</si>
  <si>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</si>
  <si>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</si>
  <si>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</si>
  <si>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</si>
  <si>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</si>
  <si>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</si>
  <si>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</si>
  <si>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</si>
  <si>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</si>
  <si>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</si>
  <si>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</si>
  <si>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</si>
  <si>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</si>
  <si>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</si>
  <si>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</si>
  <si>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</si>
  <si>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</si>
  <si>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</si>
  <si>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</si>
  <si>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</si>
  <si>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</si>
  <si>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</si>
  <si>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</si>
  <si>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</si>
  <si>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</si>
  <si>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</si>
  <si>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</si>
  <si>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</si>
  <si>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</si>
  <si>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</si>
  <si>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</si>
  <si>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</si>
  <si>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</si>
  <si>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</si>
  <si>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</si>
  <si>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</si>
  <si>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</si>
  <si>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</si>
  <si>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</si>
  <si>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</si>
  <si>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</si>
  <si>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</si>
  <si>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</si>
  <si>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</si>
  <si>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</si>
  <si>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</si>
  <si>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</si>
  <si>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</si>
  <si>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</si>
  <si>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</si>
  <si>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</si>
  <si>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</si>
  <si>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</si>
  <si>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</si>
  <si>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</si>
  <si>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</si>
  <si>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</si>
  <si>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</si>
  <si>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</si>
  <si>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</si>
  <si>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</si>
  <si>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</si>
  <si>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</si>
  <si>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</si>
  <si>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</si>
  <si>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</si>
  <si>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</si>
  <si>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</si>
  <si>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</si>
  <si>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</si>
  <si>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</si>
  <si>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</si>
  <si>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</si>
  <si>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</si>
  <si>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</si>
  <si>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</si>
  <si>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</si>
  <si>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</si>
  <si>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</si>
  <si>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</si>
  <si>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</si>
  <si>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</si>
  <si>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</si>
  <si>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</si>
  <si>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</si>
  <si>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</si>
  <si>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</si>
  <si>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</si>
  <si>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</si>
  <si>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</si>
  <si>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</si>
  <si>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</si>
  <si>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</si>
  <si>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</si>
  <si>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</si>
  <si>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</si>
  <si>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</si>
  <si>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</si>
  <si>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</si>
  <si>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</si>
  <si>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</si>
  <si>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</si>
  <si>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</si>
  <si>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</si>
  <si>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</si>
  <si>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</si>
  <si>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</si>
  <si>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</si>
  <si>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</si>
  <si>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</si>
  <si>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</si>
  <si>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</si>
  <si>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</si>
  <si>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</si>
  <si>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</si>
  <si>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</si>
  <si>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</si>
  <si>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</si>
  <si>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</si>
  <si>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</si>
  <si>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</si>
  <si>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</si>
  <si>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</si>
  <si>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</si>
  <si>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</si>
  <si>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</si>
  <si>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</si>
  <si>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</si>
  <si>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</si>
  <si>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</si>
  <si>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</si>
  <si>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</si>
  <si>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</si>
  <si>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</si>
  <si>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</si>
  <si>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</si>
  <si>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</si>
  <si>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</si>
  <si>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</si>
  <si>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</si>
  <si>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</si>
  <si>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</si>
  <si>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</si>
  <si>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</si>
  <si>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</si>
  <si>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</si>
  <si>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</si>
  <si>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</si>
  <si>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</si>
  <si>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</si>
  <si>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</si>
  <si>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</si>
  <si>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</si>
  <si>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</si>
  <si>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</si>
  <si>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</si>
  <si>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</si>
  <si>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</si>
  <si>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</si>
  <si>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</si>
  <si>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</si>
  <si>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</si>
  <si>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</si>
  <si>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</si>
  <si>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</si>
  <si>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</si>
  <si>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</si>
  <si>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</si>
  <si>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</si>
  <si>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</si>
  <si>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</si>
  <si>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</si>
  <si>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</si>
  <si>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</si>
  <si>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</si>
  <si>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</si>
  <si>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</si>
  <si>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</si>
  <si>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</si>
  <si>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</si>
  <si>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</si>
  <si>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</si>
  <si>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</si>
  <si>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</si>
  <si>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</si>
  <si>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</si>
  <si>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</si>
  <si>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</si>
  <si>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</si>
  <si>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</si>
  <si>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</si>
  <si>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</si>
  <si>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</si>
  <si>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</si>
  <si>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</si>
  <si>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</si>
  <si>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</si>
  <si>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</si>
  <si>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</si>
  <si>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</si>
  <si>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</si>
  <si>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</si>
  <si>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</si>
  <si>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</si>
  <si>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</si>
  <si>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</si>
  <si>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</si>
  <si>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</si>
  <si>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</si>
  <si>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</si>
  <si>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</si>
  <si>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</si>
  <si>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</si>
  <si>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</si>
  <si>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</si>
  <si>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</si>
  <si>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</si>
  <si>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</si>
  <si>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</si>
  <si>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</si>
  <si>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</si>
  <si>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</si>
  <si>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</si>
  <si>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</si>
  <si>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</si>
  <si>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</si>
  <si>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</si>
  <si>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</si>
  <si>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</si>
  <si>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</si>
  <si>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</si>
  <si>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</si>
  <si>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</si>
  <si>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</si>
  <si>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</si>
  <si>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</si>
  <si>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</si>
  <si>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</si>
  <si>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</si>
  <si>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</si>
  <si>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</si>
  <si>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</si>
  <si>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</si>
  <si>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</si>
  <si>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</si>
  <si>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</si>
  <si>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</si>
  <si>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</si>
  <si>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</si>
  <si>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</si>
  <si>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</si>
  <si>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</si>
  <si>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</si>
  <si>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</si>
  <si>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</si>
  <si>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</si>
  <si>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</si>
  <si>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</si>
  <si>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</si>
  <si>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</si>
  <si>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</si>
  <si>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</si>
  <si>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</si>
  <si>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</si>
  <si>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</si>
  <si>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</si>
  <si>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</si>
  <si>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</si>
  <si>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</si>
  <si>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</si>
  <si>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</si>
  <si>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</si>
  <si>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</si>
  <si>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</si>
  <si>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</si>
  <si>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</si>
  <si>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</si>
  <si>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</si>
  <si>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</si>
  <si>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</si>
  <si>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</si>
  <si>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</si>
  <si>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</si>
  <si>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</si>
  <si>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</si>
  <si>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</si>
  <si>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</si>
  <si>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</si>
  <si>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</si>
  <si>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</si>
  <si>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</si>
  <si>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</si>
  <si>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</si>
  <si>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</si>
  <si>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</si>
  <si>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</si>
  <si>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</si>
  <si>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</si>
  <si>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</si>
  <si>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</si>
  <si>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</si>
  <si>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</si>
  <si>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</si>
  <si>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</si>
  <si>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</si>
  <si>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</si>
  <si>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</si>
  <si>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</si>
  <si>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</si>
  <si>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</si>
  <si>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</si>
  <si>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</si>
  <si>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</si>
  <si>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</si>
  <si>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</si>
  <si>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</si>
  <si>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</si>
  <si>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</si>
  <si>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</si>
  <si>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</si>
  <si>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</si>
  <si>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</si>
  <si>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</si>
  <si>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</si>
  <si>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</si>
  <si>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</si>
  <si>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</si>
  <si>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</si>
  <si>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</si>
  <si>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</si>
  <si>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</si>
  <si>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</si>
  <si>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</si>
  <si>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</si>
  <si>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</si>
  <si>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</si>
  <si>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</si>
  <si>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</si>
  <si>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</si>
  <si>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</si>
  <si>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</si>
  <si>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</si>
  <si>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</si>
  <si>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</si>
  <si>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</si>
  <si>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</si>
  <si>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</si>
  <si>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</si>
  <si>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</si>
  <si>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</si>
  <si>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</si>
  <si>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</si>
  <si>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</si>
  <si>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</si>
  <si>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</si>
  <si>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</si>
  <si>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</si>
  <si>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</si>
  <si>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</si>
  <si>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</si>
  <si>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</si>
  <si>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</si>
  <si>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</si>
  <si>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</si>
  <si>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</si>
  <si>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</si>
  <si>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</si>
  <si>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</si>
  <si>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</si>
  <si>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</si>
  <si>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</si>
  <si>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</si>
  <si>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</si>
  <si>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</si>
  <si>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</si>
  <si>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</si>
  <si>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</si>
  <si>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</si>
  <si>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</si>
  <si>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</si>
  <si>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</si>
  <si>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</si>
  <si>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</si>
  <si>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</si>
  <si>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</si>
  <si>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</si>
  <si>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</si>
  <si>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</si>
  <si>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</si>
  <si>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</si>
  <si>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</si>
  <si>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</si>
  <si>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</si>
  <si>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</si>
  <si>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</si>
  <si>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</si>
  <si>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</si>
  <si>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</si>
  <si>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</si>
  <si>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</si>
  <si>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</si>
  <si>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</si>
  <si>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</si>
  <si>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</si>
  <si>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</si>
  <si>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</si>
  <si>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</si>
  <si>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</si>
  <si>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</si>
  <si>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</si>
  <si>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</si>
  <si>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</si>
  <si>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</si>
  <si>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</si>
  <si>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</si>
  <si>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</si>
  <si>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</si>
  <si>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</si>
  <si>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</si>
  <si>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</si>
  <si>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</si>
  <si>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</si>
  <si>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</si>
  <si>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</si>
  <si>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</si>
  <si>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</si>
  <si>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</si>
  <si>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</si>
  <si>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</si>
  <si>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</si>
  <si>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</si>
  <si>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</si>
  <si>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</si>
  <si>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</si>
  <si>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</si>
  <si>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</si>
  <si>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</si>
  <si>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</si>
  <si>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</si>
  <si>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</si>
  <si>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</si>
  <si>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</si>
  <si>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</si>
  <si>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</si>
  <si>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</si>
  <si>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</si>
  <si>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</si>
  <si>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</si>
  <si>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</si>
  <si>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</si>
  <si>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</si>
  <si>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</si>
  <si>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</si>
  <si>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</si>
  <si>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</si>
  <si>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</si>
  <si>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</si>
  <si>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</si>
  <si>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</si>
  <si>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</si>
  <si>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</si>
  <si>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</si>
  <si>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</si>
  <si>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</si>
  <si>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</si>
  <si>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</si>
  <si>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</si>
  <si>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</si>
  <si>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</si>
  <si>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</si>
  <si>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</si>
  <si>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</si>
  <si>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</si>
  <si>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</si>
  <si>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</si>
  <si>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</si>
  <si>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</si>
  <si>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</si>
  <si>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</si>
  <si>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</si>
  <si>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</si>
  <si>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</si>
  <si>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</si>
  <si>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</si>
  <si>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</si>
  <si>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</si>
  <si>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</si>
  <si>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</si>
  <si>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</si>
  <si>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</si>
  <si>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</si>
  <si>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</si>
  <si>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</si>
  <si>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</si>
  <si>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</si>
  <si>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</si>
  <si>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</si>
  <si>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</si>
  <si>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</si>
  <si>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</si>
  <si>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</si>
  <si>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</si>
  <si>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</si>
  <si>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</si>
  <si>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</si>
  <si>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</si>
  <si>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</si>
  <si>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</si>
  <si>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</si>
  <si>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</si>
  <si>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</si>
  <si>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</si>
  <si>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</si>
  <si>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</si>
  <si>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</si>
  <si>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</si>
  <si>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</si>
  <si>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</si>
  <si>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</si>
  <si>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</si>
  <si>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</si>
  <si>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</si>
  <si>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</si>
  <si>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</si>
  <si>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</si>
  <si>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</si>
  <si>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</si>
  <si>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</si>
  <si>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</si>
  <si>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</si>
  <si>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</si>
  <si>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</si>
  <si>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</si>
  <si>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</si>
  <si>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</si>
  <si>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</si>
  <si>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</si>
  <si>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</si>
  <si>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</si>
  <si>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</si>
  <si>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</si>
  <si>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</si>
  <si>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</si>
  <si>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</si>
  <si>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</si>
  <si>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</si>
  <si>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</si>
  <si>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</si>
  <si>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</si>
  <si>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</si>
  <si>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</si>
  <si>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</si>
  <si>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</si>
  <si>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</si>
  <si>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</si>
  <si>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</si>
  <si>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</si>
  <si>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</si>
  <si>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</si>
  <si>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</si>
  <si>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</si>
  <si>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</si>
  <si>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</si>
  <si>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</si>
  <si>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</si>
  <si>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</si>
  <si>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</si>
  <si>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</si>
  <si>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</si>
  <si>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</si>
  <si>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</si>
  <si>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</si>
  <si>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</si>
  <si>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</si>
  <si>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</si>
  <si>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</si>
  <si>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</si>
  <si>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</si>
  <si>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</si>
  <si>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</si>
  <si>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</si>
  <si>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</si>
  <si>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</si>
  <si>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</si>
  <si>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</si>
  <si>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</si>
  <si>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</si>
  <si>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</si>
  <si>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</si>
  <si>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</si>
  <si>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</si>
  <si>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</si>
  <si>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</si>
  <si>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</si>
  <si>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</si>
  <si>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</si>
  <si>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</si>
  <si>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</si>
  <si>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</si>
  <si>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</si>
  <si>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</si>
  <si>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</si>
  <si>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</si>
  <si>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</si>
  <si>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</si>
  <si>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</si>
  <si>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</si>
  <si>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</si>
  <si>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</si>
  <si>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</si>
  <si>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</si>
  <si>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</si>
  <si>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</si>
  <si>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</si>
  <si>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</si>
  <si>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</si>
  <si>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</si>
  <si>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</si>
  <si>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</si>
  <si>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</si>
  <si>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</si>
  <si>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</si>
  <si>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</si>
  <si>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</si>
  <si>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</si>
  <si>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</si>
  <si>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</si>
  <si>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</si>
  <si>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</si>
  <si>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</si>
  <si>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</si>
  <si>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</si>
  <si>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</si>
  <si>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</si>
  <si>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</si>
  <si>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</si>
  <si>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</si>
  <si>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</si>
  <si>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</si>
  <si>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</si>
  <si>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</si>
  <si>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</si>
  <si>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</si>
  <si>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</si>
  <si>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</si>
  <si>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</si>
  <si>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</si>
  <si>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</si>
  <si>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</si>
  <si>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</si>
  <si>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</si>
  <si>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</si>
  <si>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</si>
  <si>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</si>
  <si>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</si>
  <si>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</si>
  <si>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</si>
  <si>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</si>
  <si>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</si>
  <si>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</si>
  <si>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</si>
  <si>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</si>
  <si>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</si>
  <si>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</si>
  <si>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</si>
  <si>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</si>
  <si>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</si>
  <si>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</si>
  <si>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</si>
  <si>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</si>
  <si>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</si>
  <si>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</si>
  <si>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</si>
  <si>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</si>
  <si>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</si>
  <si>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</si>
  <si>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</si>
  <si>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</si>
  <si>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</si>
  <si>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</si>
  <si>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</si>
  <si>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</si>
  <si>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</si>
  <si>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</si>
  <si>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</si>
  <si>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</si>
  <si>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</si>
  <si>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</si>
  <si>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</si>
  <si>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</si>
  <si>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</si>
  <si>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</si>
  <si>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</si>
  <si>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</si>
  <si>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</si>
  <si>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</si>
  <si>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</si>
  <si>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</si>
  <si>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</si>
  <si>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</si>
  <si>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</si>
  <si>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</si>
  <si>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</si>
  <si>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</si>
  <si>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</si>
  <si>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</si>
  <si>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</si>
  <si>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</si>
  <si>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</si>
  <si>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</si>
  <si>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</si>
  <si>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</si>
  <si>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</si>
  <si>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</si>
  <si>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</si>
  <si>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</si>
  <si>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</si>
  <si>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</si>
  <si>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</si>
  <si>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</si>
  <si>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</si>
  <si>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</si>
  <si>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</si>
  <si>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</si>
  <si>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</si>
  <si>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</si>
  <si>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</si>
  <si>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</si>
  <si>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</si>
  <si>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</si>
  <si>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</si>
  <si>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</si>
  <si>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</si>
  <si>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</si>
  <si>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</si>
  <si>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</si>
  <si>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</si>
  <si>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</si>
  <si>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</si>
  <si>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</si>
  <si>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</si>
  <si>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</si>
  <si>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</si>
  <si>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</si>
  <si>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</si>
  <si>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</si>
  <si>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</si>
  <si>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</si>
  <si>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</si>
  <si>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</si>
  <si>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</si>
  <si>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</si>
  <si>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</si>
  <si>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</si>
  <si>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</si>
  <si>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</si>
  <si>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</si>
  <si>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</si>
  <si>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</si>
  <si>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</si>
  <si>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</si>
  <si>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</si>
  <si>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</si>
  <si>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</si>
  <si>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</si>
  <si>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</si>
  <si>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</si>
  <si>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</si>
  <si>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</si>
  <si>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</si>
  <si>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</si>
  <si>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</si>
  <si>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</si>
  <si>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</si>
  <si>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</si>
  <si>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</si>
  <si>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</si>
  <si>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</si>
  <si>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</si>
  <si>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</si>
  <si>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</si>
  <si>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</si>
  <si>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</si>
  <si>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</si>
  <si>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</si>
  <si>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</si>
  <si>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</si>
  <si>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</si>
  <si>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</si>
  <si>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</si>
  <si>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</si>
  <si>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</si>
  <si>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</si>
  <si>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</si>
  <si>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</si>
  <si>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</si>
  <si>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</si>
  <si>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</si>
  <si>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</si>
  <si>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</si>
  <si>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</si>
  <si>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</si>
  <si>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</si>
  <si>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</si>
  <si>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</si>
  <si>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</si>
  <si>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</si>
  <si>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</si>
  <si>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</si>
  <si>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</si>
  <si>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</si>
  <si>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</si>
  <si>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</si>
  <si>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</si>
  <si>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</si>
  <si>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</si>
  <si>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</si>
  <si>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</si>
  <si>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</si>
  <si>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</si>
  <si>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</si>
  <si>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</si>
  <si>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</si>
  <si>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</si>
  <si>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</si>
  <si>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</si>
  <si>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</si>
  <si>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</si>
  <si>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</si>
  <si>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</si>
  <si>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</si>
  <si>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</si>
  <si>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</si>
  <si>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</si>
  <si>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</si>
  <si>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</si>
  <si>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</si>
  <si>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</si>
  <si>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</si>
  <si>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</si>
  <si>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</si>
  <si>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</si>
  <si>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</si>
  <si>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</si>
  <si>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</si>
  <si>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</si>
  <si>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</si>
  <si>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</si>
  <si>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</si>
  <si>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</si>
  <si>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</si>
  <si>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</si>
  <si>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</si>
  <si>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</si>
  <si>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</si>
  <si>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</si>
  <si>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</si>
  <si>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</si>
  <si>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</si>
  <si>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</si>
  <si>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</si>
  <si>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</si>
  <si>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</si>
  <si>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</si>
  <si>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</si>
  <si>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</si>
  <si>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</si>
  <si>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</si>
  <si>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</si>
  <si>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</si>
  <si>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</si>
  <si>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</si>
  <si>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</si>
  <si>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</si>
  <si>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</si>
  <si>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</si>
  <si>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</si>
  <si>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</si>
  <si>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</si>
  <si>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</si>
  <si>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</si>
  <si>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</si>
  <si>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</si>
  <si>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</si>
  <si>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</si>
  <si>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</si>
  <si>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</si>
  <si>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</si>
  <si>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</si>
  <si>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</si>
  <si>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</si>
  <si>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</si>
  <si>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</si>
  <si>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</si>
  <si>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</si>
  <si>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</si>
  <si>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</si>
  <si>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</si>
  <si>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</si>
  <si>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</si>
  <si>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</si>
  <si>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</si>
  <si>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</si>
  <si>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</si>
  <si>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</si>
  <si>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</si>
  <si>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</si>
  <si>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</si>
  <si>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</si>
  <si>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</si>
  <si>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</si>
  <si>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</si>
  <si>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</si>
  <si>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</si>
  <si>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</si>
  <si>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</si>
  <si>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</si>
  <si>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</si>
  <si>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</si>
  <si>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</si>
  <si>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</si>
  <si>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</si>
  <si>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</si>
  <si>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</si>
  <si>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</si>
  <si>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</si>
  <si>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</si>
  <si>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</si>
  <si>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</si>
  <si>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</si>
  <si>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</si>
  <si>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</si>
  <si>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</si>
  <si>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</si>
  <si>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</si>
  <si>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</si>
  <si>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</si>
  <si>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</si>
  <si>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</si>
  <si>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</si>
  <si>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</si>
  <si>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</si>
  <si>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</si>
  <si>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</si>
  <si>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</si>
  <si>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</si>
  <si>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</si>
  <si>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</si>
  <si>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</si>
  <si>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</si>
  <si>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</si>
  <si>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</si>
  <si>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</si>
  <si>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</si>
  <si>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</si>
  <si>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</si>
  <si>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</si>
  <si>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</si>
  <si>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</si>
  <si>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</si>
  <si>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</si>
  <si>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</si>
  <si>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</si>
  <si>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</si>
  <si>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</si>
  <si>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</si>
  <si>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</si>
  <si>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</si>
  <si>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</si>
  <si>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</si>
  <si>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</si>
  <si>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</si>
  <si>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</si>
  <si>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</si>
  <si>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</si>
  <si>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</si>
  <si>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</si>
  <si>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</si>
  <si>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</si>
  <si>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</si>
  <si>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</si>
  <si>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</si>
  <si>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</si>
  <si>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</si>
  <si>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</si>
  <si>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</si>
  <si>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</si>
  <si>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</si>
  <si>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</si>
  <si>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</si>
  <si>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</si>
  <si>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</si>
  <si>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</si>
  <si>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</si>
  <si>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</si>
  <si>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</si>
  <si>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</si>
  <si>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</si>
  <si>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</si>
  <si>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</si>
  <si>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</si>
  <si>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</si>
  <si>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</si>
  <si>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</si>
  <si>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</si>
  <si>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</si>
  <si>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</si>
  <si>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</si>
  <si>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</si>
  <si>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</si>
  <si>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</si>
  <si>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</si>
  <si>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</si>
  <si>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</si>
  <si>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</si>
  <si>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</si>
  <si>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</si>
  <si>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</si>
  <si>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</si>
  <si>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</si>
  <si>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</si>
  <si>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</si>
  <si>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</si>
  <si>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</si>
  <si>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</si>
  <si>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</si>
  <si>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</si>
  <si>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</si>
  <si>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</si>
  <si>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</si>
  <si>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</si>
  <si>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</si>
  <si>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</si>
  <si>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</si>
  <si>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</si>
  <si>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</si>
  <si>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</si>
  <si>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</si>
  <si>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</si>
  <si>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</si>
  <si>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</si>
  <si>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</si>
  <si>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</si>
  <si>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</si>
  <si>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</si>
  <si>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</si>
  <si>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</si>
  <si>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</si>
  <si>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</si>
  <si>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</si>
  <si>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</si>
  <si>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</si>
  <si>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</si>
  <si>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</si>
  <si>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</si>
  <si>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</si>
  <si>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</si>
  <si>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</si>
  <si>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</si>
  <si>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</si>
  <si>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</si>
  <si>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</si>
  <si>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</si>
  <si>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</si>
  <si>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</si>
  <si>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</si>
  <si>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</si>
  <si>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</si>
  <si>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</si>
  <si>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</si>
  <si>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</si>
  <si>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</si>
  <si>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</si>
  <si>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</si>
  <si>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</si>
  <si>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</si>
  <si>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</si>
  <si>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</si>
  <si>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</si>
  <si>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</si>
  <si>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</si>
  <si>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</si>
  <si>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</si>
  <si>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</si>
  <si>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</si>
  <si>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</si>
  <si>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</si>
  <si>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</si>
  <si>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</si>
  <si>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</si>
  <si>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</si>
  <si>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</si>
  <si>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</si>
  <si>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</si>
  <si>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</si>
  <si>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</si>
  <si>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</si>
  <si>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</si>
  <si>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</si>
  <si>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</si>
  <si>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</si>
  <si>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</si>
  <si>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</si>
  <si>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</si>
  <si>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</si>
  <si>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</si>
  <si>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</si>
  <si>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</si>
  <si>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</si>
  <si>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</si>
  <si>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</si>
  <si>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</si>
  <si>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</si>
  <si>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</si>
  <si>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</si>
  <si>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</si>
  <si>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</si>
  <si>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</si>
  <si>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</si>
  <si>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</si>
  <si>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</si>
  <si>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</si>
  <si>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</si>
  <si>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</si>
  <si>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</si>
  <si>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</si>
  <si>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</si>
  <si>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</si>
  <si>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</si>
  <si>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</si>
  <si>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</si>
  <si>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</si>
  <si>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</si>
  <si>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</si>
  <si>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</si>
  <si>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</si>
  <si>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</si>
  <si>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</si>
  <si>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</si>
  <si>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</si>
  <si>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</si>
  <si>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</si>
  <si>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</si>
  <si>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</si>
  <si>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</si>
  <si>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</si>
  <si>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</si>
  <si>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</si>
  <si>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</si>
  <si>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</si>
  <si>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</si>
  <si>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</si>
  <si>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</si>
  <si>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</si>
  <si>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</si>
  <si>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</si>
  <si>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</si>
  <si>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</si>
  <si>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</si>
  <si>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</si>
  <si>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</si>
  <si>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</si>
  <si>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</si>
  <si>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</si>
  <si>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</si>
  <si>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</si>
  <si>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</si>
  <si>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</si>
  <si>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</si>
  <si>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</si>
  <si>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</si>
  <si>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</si>
  <si>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</si>
  <si>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</si>
  <si>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</si>
  <si>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</si>
  <si>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</si>
  <si>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</si>
  <si>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</si>
  <si>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</si>
  <si>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</si>
  <si>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</si>
  <si>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</si>
  <si>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</si>
  <si>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</si>
  <si>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</si>
  <si>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</si>
  <si>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</si>
  <si>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</si>
  <si>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</si>
  <si>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</si>
  <si>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</si>
  <si>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</si>
  <si>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</si>
  <si>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</si>
  <si>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</si>
  <si>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</si>
  <si>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</si>
  <si>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</si>
  <si>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</si>
  <si>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</si>
  <si>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</si>
  <si>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</si>
  <si>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</si>
  <si>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</si>
  <si>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</si>
  <si>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</si>
  <si>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</si>
  <si>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</si>
  <si>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</si>
  <si>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</si>
  <si>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</si>
  <si>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</si>
  <si>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</si>
  <si>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</si>
  <si>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</si>
  <si>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</si>
  <si>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</si>
  <si>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</si>
  <si>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</si>
  <si>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</si>
  <si>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</si>
  <si>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</si>
  <si>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</si>
  <si>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</si>
  <si>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</si>
  <si>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</si>
  <si>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</si>
  <si>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</si>
  <si>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</si>
  <si>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</si>
  <si>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</si>
  <si>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</si>
  <si>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</si>
  <si>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</si>
  <si>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</si>
  <si>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</si>
  <si>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</si>
  <si>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</si>
  <si>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</si>
  <si>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</si>
  <si>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</si>
  <si>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</si>
  <si>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</si>
  <si>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</si>
  <si>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</si>
  <si>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</si>
  <si>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</si>
  <si>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</si>
  <si>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</si>
  <si>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</si>
  <si>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</si>
  <si>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</si>
  <si>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</si>
  <si>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</si>
  <si>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</si>
  <si>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</si>
  <si>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</si>
  <si>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</si>
  <si>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</si>
  <si>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</si>
  <si>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</si>
  <si>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</si>
  <si>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</si>
  <si>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</si>
  <si>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</si>
  <si>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</si>
  <si>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</si>
  <si>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</si>
  <si>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</si>
  <si>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</si>
  <si>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</si>
  <si>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</si>
  <si>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</si>
  <si>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</si>
  <si>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</si>
  <si>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</si>
  <si>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</si>
  <si>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</si>
  <si>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</si>
  <si>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</si>
  <si>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</si>
  <si>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</si>
  <si>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</si>
  <si>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</si>
  <si>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</si>
  <si>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</si>
  <si>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</si>
  <si>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</si>
  <si>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</si>
  <si>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</si>
  <si>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</si>
  <si>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</si>
  <si>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</si>
  <si>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</si>
  <si>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</si>
  <si>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</si>
  <si>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</si>
  <si>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</si>
  <si>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</si>
  <si>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</si>
  <si>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</si>
  <si>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</si>
  <si>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</si>
  <si>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</si>
  <si>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</si>
  <si>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</si>
  <si>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</si>
  <si>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</si>
  <si>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</si>
  <si>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</si>
  <si>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</si>
  <si>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</si>
  <si>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</si>
  <si>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</si>
  <si>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</si>
  <si>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</si>
  <si>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</si>
  <si>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</si>
  <si>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</si>
  <si>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</si>
  <si>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</si>
  <si>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</si>
  <si>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</si>
  <si>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</si>
  <si>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</si>
  <si>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</si>
  <si>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</si>
  <si>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</si>
  <si>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</si>
  <si>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</si>
  <si>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</si>
  <si>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</si>
  <si>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</si>
  <si>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</si>
  <si>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</si>
  <si>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</si>
  <si>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</si>
  <si>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</si>
  <si>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</si>
  <si>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</si>
  <si>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</si>
  <si>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</si>
  <si>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</si>
  <si>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</si>
  <si>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</si>
  <si>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</si>
  <si>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</si>
  <si>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</si>
  <si>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</si>
  <si>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</si>
  <si>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</si>
  <si>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</si>
  <si>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</si>
  <si>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</si>
  <si>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</si>
  <si>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</si>
  <si>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</si>
  <si>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</si>
  <si>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</si>
  <si>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</si>
  <si>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</si>
  <si>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</si>
  <si>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</si>
  <si>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</si>
  <si>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</si>
  <si>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</si>
  <si>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</si>
  <si>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</si>
  <si>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</si>
  <si>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</si>
  <si>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</si>
  <si>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</si>
  <si>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</si>
  <si>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</si>
  <si>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</si>
  <si>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</si>
  <si>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</si>
  <si>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</si>
  <si>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</si>
  <si>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</si>
  <si>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</si>
  <si>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</si>
  <si>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</si>
  <si>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</si>
  <si>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</si>
  <si>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</si>
  <si>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</si>
  <si>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</si>
  <si>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</si>
  <si>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</si>
  <si>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</si>
  <si>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</si>
  <si>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</si>
  <si>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</si>
  <si>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</si>
  <si>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</si>
  <si>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</si>
  <si>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</si>
  <si>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</si>
  <si>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</si>
  <si>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</si>
  <si>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</si>
  <si>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</si>
  <si>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</si>
  <si>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</si>
  <si>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</si>
  <si>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</si>
  <si>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</si>
  <si>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</si>
  <si>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</si>
  <si>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</si>
  <si>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</si>
  <si>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</si>
  <si>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</si>
  <si>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</si>
  <si>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</si>
  <si>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</si>
  <si>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</si>
  <si>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</si>
  <si>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</si>
  <si>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</si>
  <si>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</si>
  <si>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</si>
  <si>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</si>
  <si>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</si>
  <si>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</si>
  <si>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</si>
  <si>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</si>
  <si>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</si>
  <si>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</si>
  <si>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</si>
  <si>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</si>
  <si>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</si>
  <si>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</si>
  <si>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</si>
  <si>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</si>
  <si>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</si>
  <si>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</si>
  <si>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</si>
  <si>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</si>
  <si>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</si>
  <si>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</si>
  <si>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</si>
  <si>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</si>
  <si>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</si>
  <si>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</si>
  <si>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</si>
  <si>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</si>
  <si>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</si>
  <si>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</si>
  <si>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</si>
  <si>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</si>
  <si>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</si>
  <si>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</si>
  <si>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</si>
  <si>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</si>
  <si>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</si>
  <si>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</si>
  <si>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</si>
  <si>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</si>
  <si>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</si>
  <si>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</si>
  <si>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</si>
  <si>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</si>
  <si>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</si>
  <si>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</si>
  <si>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</si>
  <si>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</si>
  <si>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</si>
  <si>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</si>
  <si>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</si>
  <si>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</si>
  <si>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</si>
  <si>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</si>
  <si>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</si>
  <si>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</si>
  <si>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</si>
  <si>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</si>
  <si>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</si>
  <si>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</si>
  <si>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</si>
  <si>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</si>
  <si>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</si>
  <si>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</si>
  <si>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</si>
  <si>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</si>
  <si>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</si>
  <si>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</si>
  <si>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</si>
  <si>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</si>
  <si>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</si>
  <si>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</si>
  <si>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</si>
  <si>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</si>
  <si>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</si>
  <si>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</si>
  <si>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</si>
  <si>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</si>
  <si>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</si>
  <si>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</si>
  <si>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</si>
  <si>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</si>
  <si>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</si>
  <si>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</si>
  <si>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</si>
  <si>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</si>
  <si>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</si>
  <si>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</si>
  <si>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</si>
  <si>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</si>
  <si>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</si>
  <si>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</si>
  <si>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</si>
  <si>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</si>
  <si>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</si>
  <si>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</si>
  <si>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</si>
  <si>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</si>
  <si>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</si>
  <si>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</si>
  <si>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</si>
  <si>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</si>
  <si>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</si>
  <si>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</si>
  <si>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</si>
  <si>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</si>
  <si>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</si>
  <si>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</si>
  <si>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</si>
  <si>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</si>
  <si>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</si>
  <si>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</si>
  <si>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</si>
  <si>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</si>
  <si>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</si>
  <si>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</si>
  <si>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</si>
  <si>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</si>
  <si>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</si>
  <si>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</si>
  <si>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</si>
  <si>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</si>
  <si>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</si>
  <si>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</si>
  <si>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</si>
  <si>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</si>
  <si>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</si>
  <si>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</si>
  <si>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</si>
  <si>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</si>
  <si>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</si>
  <si>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</si>
  <si>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</si>
  <si>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</si>
  <si>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</si>
  <si>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</si>
  <si>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</si>
  <si>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</si>
  <si>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</si>
  <si>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</si>
  <si>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</si>
  <si>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</si>
  <si>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</si>
  <si>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</si>
  <si>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</si>
  <si>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</si>
  <si>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</si>
  <si>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</si>
  <si>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</si>
  <si>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</si>
  <si>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</si>
  <si>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</si>
  <si>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</si>
  <si>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</si>
  <si>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</si>
  <si>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</si>
  <si>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</si>
  <si>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</si>
  <si>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</si>
  <si>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</si>
  <si>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</si>
  <si>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</si>
  <si>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</si>
  <si>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</si>
  <si>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</si>
  <si>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</si>
  <si>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</si>
  <si>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</si>
  <si>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</si>
  <si>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</si>
  <si>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</si>
  <si>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</si>
  <si>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</si>
  <si>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</si>
  <si>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</si>
  <si>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</si>
  <si>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</si>
  <si>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</si>
  <si>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</si>
  <si>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</si>
  <si>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</si>
  <si>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</si>
  <si>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</si>
  <si>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</si>
  <si>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</si>
  <si>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</si>
  <si>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</si>
  <si>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</si>
  <si>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</si>
  <si>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</si>
  <si>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</si>
  <si>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</si>
  <si>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</si>
  <si>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</si>
  <si>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</si>
  <si>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</si>
  <si>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</si>
  <si>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</si>
  <si>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</si>
  <si>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</si>
  <si>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</si>
  <si>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</si>
  <si>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</si>
  <si>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</si>
  <si>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</si>
  <si>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</si>
  <si>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</si>
  <si>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</si>
  <si>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</si>
  <si>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</si>
  <si>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</si>
  <si>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</si>
  <si>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</si>
  <si>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</si>
  <si>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</si>
  <si>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</si>
  <si>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</si>
  <si>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</si>
  <si>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</si>
  <si>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</si>
  <si>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</si>
  <si>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</si>
  <si>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</si>
  <si>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</si>
  <si>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</si>
  <si>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</si>
  <si>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</si>
  <si>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</si>
  <si>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</si>
  <si>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</si>
  <si>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</si>
  <si>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</si>
  <si>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</si>
  <si>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</si>
  <si>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</si>
  <si>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</si>
  <si>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</si>
  <si>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</si>
  <si>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</si>
  <si>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</si>
  <si>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</si>
  <si>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</si>
  <si>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</si>
  <si>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</si>
  <si>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</si>
  <si>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</si>
  <si>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</si>
  <si>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</si>
  <si>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</si>
  <si>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</si>
  <si>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</si>
  <si>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</si>
  <si>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</si>
  <si>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</si>
  <si>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</si>
  <si>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</si>
  <si>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</si>
  <si>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</si>
  <si>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</si>
  <si>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</si>
  <si>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</si>
  <si>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</si>
  <si>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</si>
  <si>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</si>
  <si>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</si>
  <si>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</si>
  <si>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</si>
  <si>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</si>
  <si>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</si>
  <si>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</si>
  <si>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</si>
  <si>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</si>
  <si>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</si>
  <si>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</si>
  <si>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</si>
  <si>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</si>
  <si>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</si>
  <si>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</si>
  <si>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</si>
  <si>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</si>
  <si>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</si>
  <si>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</si>
  <si>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</si>
  <si>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</si>
  <si>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</si>
  <si>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</si>
  <si>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</si>
  <si>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</si>
  <si>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</si>
  <si>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</si>
  <si>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</si>
  <si>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</si>
  <si>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</si>
  <si>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</si>
  <si>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</si>
  <si>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</si>
  <si>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</si>
  <si>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</si>
  <si>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</si>
  <si>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</si>
  <si>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</si>
  <si>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</si>
  <si>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</si>
  <si>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</si>
  <si>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</si>
  <si>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</si>
  <si>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</si>
  <si>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</si>
  <si>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</si>
  <si>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</si>
  <si>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</si>
  <si>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</si>
  <si>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</si>
  <si>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</si>
  <si>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</si>
  <si>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</si>
  <si>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</si>
  <si>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</si>
  <si>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</si>
  <si>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</si>
  <si>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</si>
  <si>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</si>
  <si>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</si>
  <si>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</si>
  <si>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</si>
  <si>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</si>
  <si>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</si>
  <si>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</si>
  <si>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</si>
  <si>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</si>
  <si>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</si>
  <si>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</si>
  <si>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</si>
  <si>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</si>
  <si>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</si>
  <si>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</si>
  <si>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</si>
  <si>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</si>
  <si>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</si>
  <si>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</si>
  <si>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</si>
  <si>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</si>
  <si>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</si>
  <si>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</si>
  <si>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</si>
  <si>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</si>
  <si>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</si>
  <si>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</si>
  <si>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</si>
  <si>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</si>
  <si>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</si>
  <si>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</si>
  <si>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</si>
  <si>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</si>
  <si>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</si>
  <si>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</si>
  <si>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</si>
  <si>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</si>
  <si>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</si>
  <si>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</si>
  <si>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</si>
  <si>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</si>
  <si>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</si>
  <si>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</si>
  <si>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</si>
  <si>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</si>
  <si>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</si>
  <si>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</si>
  <si>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</si>
  <si>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</si>
  <si>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</si>
  <si>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</si>
  <si>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</si>
  <si>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</si>
  <si>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</si>
  <si>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</si>
  <si>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</si>
  <si>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</si>
  <si>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</si>
  <si>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</si>
  <si>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</si>
  <si>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</si>
  <si>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</si>
  <si>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</si>
  <si>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</si>
  <si>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</si>
  <si>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</si>
  <si>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</si>
  <si>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</si>
  <si>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</si>
  <si>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</si>
  <si>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</si>
  <si>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</si>
  <si>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</si>
  <si>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</si>
  <si>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</si>
  <si>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</si>
  <si>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</si>
  <si>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</si>
  <si>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</si>
  <si>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</si>
  <si>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</si>
  <si>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</si>
  <si>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</si>
  <si>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</si>
  <si>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</si>
  <si>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</si>
  <si>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</si>
  <si>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</si>
  <si>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</si>
  <si>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</si>
  <si>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</si>
  <si>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</si>
  <si>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</si>
  <si>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</si>
  <si>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</si>
  <si>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</si>
  <si>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</si>
  <si>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</si>
  <si>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</si>
  <si>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</si>
  <si>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</si>
  <si>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</si>
  <si>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</si>
  <si>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</si>
  <si>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</si>
  <si>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</si>
  <si>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</si>
  <si>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</si>
  <si>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</si>
  <si>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</si>
  <si>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</si>
  <si>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</si>
  <si>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</si>
  <si>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</si>
  <si>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</si>
  <si>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</si>
  <si>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</si>
  <si>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</si>
  <si>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</si>
  <si>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</si>
  <si>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</si>
  <si>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</si>
  <si>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</si>
  <si>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</si>
  <si>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</si>
  <si>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</si>
  <si>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</si>
  <si>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</si>
  <si>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</si>
  <si>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</si>
  <si>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</si>
  <si>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</si>
  <si>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</si>
  <si>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</si>
  <si>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</si>
  <si>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</si>
  <si>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</si>
  <si>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</si>
  <si>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</si>
  <si>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</si>
  <si>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</si>
  <si>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</si>
  <si>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</si>
  <si>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</si>
  <si>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</si>
  <si>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</si>
  <si>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</si>
  <si>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</si>
  <si>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</si>
  <si>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</si>
  <si>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</si>
  <si>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</si>
  <si>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</si>
  <si>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</si>
  <si>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</si>
  <si>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</si>
  <si>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</si>
  <si>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</si>
  <si>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</si>
  <si>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</si>
  <si>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</si>
  <si>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</si>
  <si>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</si>
  <si>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</si>
  <si>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</si>
  <si>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</si>
  <si>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</si>
  <si>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</si>
  <si>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</si>
  <si>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</si>
  <si>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</si>
  <si>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</si>
  <si>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</si>
  <si>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</si>
  <si>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</si>
  <si>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</si>
  <si>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</si>
  <si>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</si>
  <si>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</si>
  <si>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</si>
  <si>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</si>
  <si>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</si>
  <si>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</si>
  <si>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</si>
  <si>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</si>
  <si>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</si>
  <si>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</si>
  <si>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</si>
  <si>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</si>
  <si>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</si>
  <si>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</si>
  <si>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</si>
  <si>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</si>
  <si>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</si>
  <si>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</si>
  <si>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</si>
  <si>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</si>
  <si>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</si>
  <si>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</si>
  <si>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</si>
  <si>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</si>
  <si>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</si>
  <si>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</si>
  <si>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</si>
  <si>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</si>
  <si>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</si>
  <si>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</si>
  <si>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</si>
  <si>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</si>
  <si>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</si>
  <si>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</si>
  <si>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</si>
  <si>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</si>
  <si>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</si>
  <si>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</si>
  <si>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</si>
  <si>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</si>
  <si>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</si>
  <si>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</si>
  <si>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</si>
  <si>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</si>
  <si>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</si>
  <si>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</si>
  <si>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</si>
  <si>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</si>
  <si>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</si>
  <si>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</si>
  <si>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</si>
  <si>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</si>
  <si>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</si>
  <si>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</si>
  <si>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</si>
  <si>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</si>
  <si>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</si>
  <si>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</si>
  <si>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</si>
  <si>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</si>
  <si>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</si>
  <si>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</si>
  <si>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</si>
  <si>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</si>
  <si>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</si>
  <si>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</si>
  <si>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</si>
  <si>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</si>
  <si>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</si>
  <si>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</si>
  <si>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</si>
  <si>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</si>
  <si>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</si>
  <si>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</si>
  <si>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</si>
  <si>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</si>
  <si>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</si>
  <si>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</si>
  <si>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</si>
  <si>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</si>
  <si>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</si>
  <si>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</si>
  <si>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</si>
  <si>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</si>
  <si>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</si>
  <si>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</si>
  <si>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</si>
  <si>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</si>
  <si>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</si>
  <si>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</si>
  <si>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</si>
  <si>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</si>
  <si>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</si>
  <si>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</si>
  <si>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</si>
  <si>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</si>
  <si>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</si>
  <si>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</si>
  <si>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</si>
  <si>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</si>
  <si>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</si>
  <si>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</si>
  <si>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</si>
  <si>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</si>
  <si>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</si>
  <si>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</si>
  <si>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</si>
  <si>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</si>
  <si>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</si>
  <si>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</si>
  <si>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</si>
  <si>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</si>
  <si>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</si>
  <si>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</si>
  <si>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</si>
  <si>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</si>
  <si>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</si>
  <si>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</si>
  <si>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</si>
  <si>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</si>
  <si>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</si>
  <si>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</si>
  <si>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</si>
  <si>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</si>
  <si>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</si>
  <si>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</si>
  <si>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</si>
  <si>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</si>
  <si>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</si>
  <si>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</si>
  <si>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</si>
  <si>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</si>
  <si>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</si>
  <si>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</si>
  <si>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</si>
  <si>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</si>
  <si>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</si>
  <si>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</si>
  <si>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</si>
  <si>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</si>
  <si>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</si>
  <si>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</si>
  <si>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</si>
  <si>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</si>
  <si>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</si>
  <si>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</si>
  <si>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</si>
  <si>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</si>
  <si>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</si>
  <si>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</si>
  <si>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</si>
  <si>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</si>
  <si>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</si>
  <si>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</si>
  <si>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</si>
  <si>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</si>
  <si>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</si>
  <si>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</si>
  <si>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</si>
  <si>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</si>
  <si>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</si>
  <si>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</si>
  <si>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</si>
  <si>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</si>
  <si>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</si>
  <si>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</si>
  <si>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</si>
  <si>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</si>
  <si>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</si>
  <si>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</si>
  <si>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</si>
  <si>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</si>
  <si>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</si>
  <si>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</si>
  <si>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</si>
  <si>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</si>
  <si>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</si>
  <si>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</si>
  <si>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</si>
  <si>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</si>
  <si>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</si>
  <si>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</si>
  <si>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</si>
  <si>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</si>
  <si>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</si>
  <si>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</si>
  <si>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</si>
  <si>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</si>
  <si>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</si>
  <si>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</si>
  <si>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</si>
  <si>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</si>
  <si>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</si>
  <si>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</si>
  <si>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</si>
  <si>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</si>
  <si>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</si>
  <si>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</si>
  <si>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</si>
  <si>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</si>
  <si>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</si>
  <si>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</si>
  <si>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</si>
  <si>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</si>
  <si>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</si>
  <si>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</si>
  <si>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</si>
  <si>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</si>
  <si>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</si>
  <si>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</si>
  <si>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</si>
  <si>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</si>
  <si>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</si>
  <si>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</si>
  <si>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</si>
  <si>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</si>
  <si>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</si>
  <si>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</si>
  <si>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</si>
  <si>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</si>
  <si>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</si>
  <si>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</si>
  <si>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</si>
  <si>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</si>
  <si>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</si>
  <si>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</si>
  <si>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</si>
  <si>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</si>
  <si>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</si>
  <si>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</si>
  <si>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</si>
  <si>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</si>
  <si>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</si>
  <si>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</si>
  <si>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</si>
  <si>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</si>
  <si>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</si>
  <si>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</si>
  <si>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</si>
  <si>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</si>
  <si>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</si>
  <si>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</si>
  <si>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</si>
  <si>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</si>
  <si>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</si>
  <si>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</si>
  <si>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</si>
  <si>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</si>
  <si>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</si>
  <si>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</si>
  <si>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</si>
  <si>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</si>
  <si>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</si>
  <si>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</si>
  <si>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</si>
  <si>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</si>
  <si>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</si>
  <si>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</si>
  <si>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</si>
  <si>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</si>
  <si>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</si>
  <si>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</si>
  <si>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</si>
  <si>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</si>
  <si>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</si>
  <si>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</si>
  <si>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</si>
  <si>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</si>
  <si>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</si>
  <si>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</si>
  <si>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</si>
  <si>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</si>
  <si>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</si>
  <si>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</si>
  <si>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</si>
  <si>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</si>
  <si>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</si>
  <si>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</si>
  <si>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</si>
  <si>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</si>
  <si>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</si>
  <si>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</si>
  <si>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</si>
  <si>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</si>
  <si>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</si>
  <si>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</si>
  <si>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</si>
  <si>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</si>
  <si>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</si>
  <si>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</si>
  <si>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</si>
  <si>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</si>
  <si>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</si>
  <si>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</si>
  <si>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</si>
  <si>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</si>
  <si>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</si>
  <si>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</si>
  <si>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</si>
  <si>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</si>
  <si>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</si>
  <si>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</si>
  <si>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</si>
  <si>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</si>
  <si>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</si>
  <si>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</si>
  <si>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</si>
  <si>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</si>
  <si>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</si>
  <si>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</si>
  <si>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</si>
  <si>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</si>
  <si>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</si>
  <si>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</si>
  <si>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</si>
  <si>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</si>
  <si>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</si>
  <si>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</si>
  <si>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</si>
  <si>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</si>
  <si>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</si>
  <si>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</si>
  <si>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</si>
  <si>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</si>
  <si>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</si>
  <si>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</si>
  <si>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</si>
  <si>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</si>
  <si>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</si>
  <si>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</si>
  <si>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</si>
  <si>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</si>
  <si>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</si>
  <si>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</si>
  <si>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</si>
  <si>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</si>
  <si>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</si>
  <si>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</si>
  <si>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</si>
  <si>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</si>
  <si>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</si>
  <si>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</si>
  <si>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</si>
  <si>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</si>
  <si>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</si>
  <si>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</si>
  <si>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</si>
  <si>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</si>
  <si>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</si>
  <si>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</si>
  <si>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</si>
  <si>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</si>
  <si>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</si>
  <si>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</si>
  <si>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</si>
  <si>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</si>
  <si>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</si>
  <si>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</si>
  <si>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</si>
  <si>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</si>
  <si>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</si>
  <si>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</si>
  <si>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</si>
  <si>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</si>
  <si>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</si>
  <si>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</si>
  <si>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</si>
  <si>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</si>
  <si>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</si>
  <si>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</si>
  <si>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</si>
  <si>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</si>
  <si>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</si>
  <si>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</si>
  <si>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</si>
  <si>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</si>
  <si>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</si>
  <si>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</si>
  <si>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</si>
  <si>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</si>
  <si>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</si>
  <si>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</si>
  <si>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</si>
  <si>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</si>
  <si>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</si>
  <si>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</si>
  <si>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</si>
  <si>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</si>
  <si>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</si>
  <si>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</si>
  <si>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</si>
  <si>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</si>
  <si>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</si>
  <si>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</si>
  <si>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</si>
  <si>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</si>
  <si>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</si>
  <si>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</si>
  <si>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</si>
  <si>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</si>
  <si>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</si>
  <si>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</si>
  <si>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</si>
  <si>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</si>
  <si>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</si>
  <si>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</si>
  <si>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</si>
  <si>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</si>
  <si>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</si>
  <si>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</si>
  <si>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</si>
  <si>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</si>
  <si>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</si>
  <si>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</si>
  <si>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</si>
  <si>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</si>
  <si>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</si>
  <si>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</si>
  <si>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</si>
  <si>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</si>
  <si>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</si>
  <si>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</si>
  <si>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</si>
  <si>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</si>
  <si>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</si>
  <si>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</si>
  <si>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</si>
  <si>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</si>
  <si>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</si>
  <si>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</si>
  <si>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</si>
  <si>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</si>
  <si>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</si>
  <si>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</si>
  <si>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</si>
  <si>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</si>
  <si>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</si>
  <si>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</si>
  <si>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</si>
  <si>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</si>
  <si>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</si>
  <si>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</si>
  <si>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</si>
  <si>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</si>
  <si>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</si>
  <si>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</si>
  <si>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</si>
  <si>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</si>
  <si>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</si>
  <si>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</si>
  <si>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</si>
  <si>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</si>
  <si>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</si>
  <si>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</si>
  <si>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</si>
  <si>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</si>
  <si>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</si>
  <si>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</si>
  <si>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</si>
  <si>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</si>
  <si>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</si>
  <si>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</si>
  <si>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</si>
  <si>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</si>
  <si>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</si>
  <si>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</si>
  <si>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</si>
  <si>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</si>
  <si>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</si>
  <si>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</si>
  <si>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</si>
  <si>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</si>
  <si>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</si>
  <si>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</si>
  <si>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</si>
  <si>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</si>
  <si>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</si>
  <si>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</si>
  <si>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</si>
  <si>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</si>
  <si>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</si>
  <si>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</si>
  <si>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</si>
  <si>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</si>
  <si>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</si>
  <si>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</si>
  <si>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</si>
  <si>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</si>
  <si>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</si>
  <si>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</si>
  <si>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</si>
  <si>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</si>
  <si>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</si>
  <si>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</si>
  <si>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</si>
  <si>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</si>
  <si>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</si>
  <si>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</si>
  <si>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</si>
  <si>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</si>
  <si>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</si>
  <si>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</si>
  <si>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</si>
  <si>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</si>
  <si>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</si>
  <si>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</si>
  <si>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</si>
  <si>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</si>
  <si>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</si>
  <si>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</si>
  <si>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</si>
  <si>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</si>
  <si>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</si>
  <si>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</si>
  <si>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</si>
  <si>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</si>
  <si>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</si>
  <si>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</si>
  <si>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</si>
  <si>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</si>
  <si>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</si>
  <si>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</si>
  <si>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</si>
  <si>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</si>
  <si>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</si>
  <si>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</si>
  <si>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</si>
  <si>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</si>
  <si>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</si>
  <si>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</si>
  <si>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</si>
  <si>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</si>
  <si>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</si>
  <si>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</si>
  <si>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</si>
  <si>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</si>
  <si>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</si>
  <si>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</si>
  <si>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</si>
  <si>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</si>
  <si>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</si>
  <si>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</si>
  <si>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</si>
  <si>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</si>
  <si>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</si>
  <si>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</si>
  <si>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</si>
  <si>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</si>
  <si>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</si>
  <si>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</si>
  <si>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</si>
  <si>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</si>
  <si>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</si>
  <si>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</si>
  <si>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</si>
  <si>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</si>
  <si>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</si>
  <si>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</si>
  <si>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</si>
  <si>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</si>
  <si>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</si>
  <si>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</si>
  <si>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</si>
  <si>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</si>
  <si>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</si>
  <si>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</si>
  <si>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</si>
  <si>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</si>
  <si>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</si>
  <si>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</si>
  <si>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</si>
  <si>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</si>
  <si>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</si>
  <si>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</si>
  <si>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</si>
  <si>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</si>
  <si>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</si>
  <si>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</si>
  <si>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</si>
  <si>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</si>
  <si>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</si>
  <si>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</si>
  <si>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</si>
  <si>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</si>
  <si>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</si>
  <si>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</si>
  <si>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</si>
  <si>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</si>
  <si>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</si>
  <si>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</si>
  <si>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</si>
  <si>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</si>
  <si>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</si>
  <si>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</si>
  <si>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</si>
  <si>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</si>
  <si>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</si>
  <si>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</si>
  <si>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</si>
  <si>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</si>
  <si>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</si>
  <si>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</si>
  <si>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</si>
  <si>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</si>
  <si>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</si>
  <si>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</si>
  <si>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</si>
  <si>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</si>
  <si>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</si>
  <si>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</si>
  <si>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</si>
  <si>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</si>
  <si>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</si>
  <si>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</si>
  <si>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</si>
  <si>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</si>
  <si>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</si>
  <si>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</si>
  <si>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</si>
  <si>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</si>
  <si>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</si>
  <si>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</si>
  <si>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</si>
  <si>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</si>
  <si>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</si>
  <si>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</si>
  <si>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</si>
  <si>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</si>
  <si>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</si>
  <si>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</si>
  <si>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</si>
  <si>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</si>
  <si>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</si>
  <si>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</si>
  <si>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</si>
  <si>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</si>
  <si>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</si>
  <si>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</si>
  <si>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</si>
  <si>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</si>
  <si>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</si>
  <si>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</si>
  <si>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</si>
  <si>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</si>
  <si>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</si>
  <si>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</si>
  <si>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</si>
  <si>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</si>
  <si>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</si>
  <si>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</si>
  <si>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</si>
  <si>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</si>
  <si>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</si>
  <si>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</si>
  <si>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</si>
  <si>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</si>
  <si>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</si>
  <si>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</si>
  <si>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</si>
  <si>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</si>
  <si>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</si>
  <si>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</si>
  <si>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</si>
  <si>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</si>
  <si>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</si>
  <si>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</si>
  <si>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</si>
  <si>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</si>
  <si>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</si>
  <si>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</si>
  <si>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</si>
  <si>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</si>
  <si>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</si>
  <si>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</si>
  <si>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</si>
  <si>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</si>
  <si>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</si>
  <si>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</si>
  <si>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</si>
  <si>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</si>
  <si>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</si>
  <si>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</si>
  <si>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</si>
  <si>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</si>
  <si>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</si>
  <si>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</si>
  <si>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</si>
  <si>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</si>
  <si>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</si>
  <si>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</si>
  <si>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</si>
  <si>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</si>
  <si>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</si>
  <si>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</si>
  <si>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</si>
  <si>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</si>
  <si>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</si>
  <si>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</si>
  <si>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</si>
  <si>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</si>
  <si>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</si>
  <si>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</si>
  <si>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</si>
  <si>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</si>
  <si>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</si>
  <si>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</si>
  <si>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</si>
  <si>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</si>
  <si>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</si>
  <si>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</si>
  <si>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</si>
  <si>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</si>
  <si>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</si>
  <si>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</si>
  <si>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</si>
  <si>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</si>
  <si>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</si>
  <si>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</si>
  <si>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</si>
  <si>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</si>
  <si>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</si>
  <si>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</si>
  <si>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</si>
  <si>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</si>
  <si>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</si>
  <si>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</si>
  <si>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</si>
  <si>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</si>
  <si>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</si>
  <si>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</si>
  <si>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</si>
  <si>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</si>
  <si>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</si>
  <si>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</si>
  <si>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</si>
  <si>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</si>
  <si>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</si>
  <si>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</si>
  <si>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</si>
  <si>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</si>
  <si>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</si>
  <si>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</si>
  <si>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</si>
  <si>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</si>
  <si>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</si>
  <si>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</si>
  <si>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</si>
  <si>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</si>
  <si>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</si>
  <si>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</si>
  <si>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</si>
  <si>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</si>
  <si>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</si>
  <si>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</si>
  <si>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</si>
  <si>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</si>
  <si>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</si>
  <si>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</si>
  <si>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</si>
  <si>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</si>
  <si>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</si>
  <si>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</si>
  <si>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</si>
  <si>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</si>
  <si>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</si>
  <si>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</si>
  <si>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</si>
  <si>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</si>
  <si>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</si>
  <si>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</si>
  <si>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</si>
  <si>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</si>
  <si>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</si>
  <si>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</si>
  <si>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</si>
  <si>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</si>
  <si>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</si>
  <si>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</si>
  <si>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</si>
  <si>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</si>
  <si>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</si>
  <si>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</si>
  <si>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</si>
  <si>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</si>
  <si>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</si>
  <si>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</si>
  <si>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</si>
  <si>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</si>
  <si>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</si>
  <si>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</si>
  <si>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</si>
  <si>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</si>
  <si>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</si>
  <si>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</si>
  <si>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</si>
  <si>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</si>
  <si>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</si>
  <si>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</si>
  <si>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</si>
  <si>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</si>
  <si>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</si>
  <si>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</si>
  <si>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</si>
  <si>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</si>
  <si>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</si>
  <si>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</si>
  <si>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</si>
  <si>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</si>
  <si>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</si>
  <si>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</si>
  <si>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</si>
  <si>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</si>
  <si>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</si>
  <si>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</si>
  <si>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</si>
  <si>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</si>
  <si>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</si>
  <si>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</si>
  <si>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</si>
  <si>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</si>
  <si>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</si>
  <si>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</si>
  <si>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</si>
  <si>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</si>
  <si>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</si>
  <si>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</si>
  <si>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</si>
  <si>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</si>
  <si>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</si>
  <si>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</si>
  <si>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</si>
  <si>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</si>
  <si>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</si>
  <si>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</si>
  <si>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</si>
  <si>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</si>
  <si>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</si>
  <si>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</si>
  <si>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</si>
  <si>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</si>
  <si>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</si>
  <si>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</si>
  <si>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</si>
  <si>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</si>
  <si>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</si>
  <si>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</si>
  <si>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</si>
  <si>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</si>
  <si>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</si>
  <si>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</si>
  <si>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</si>
  <si>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</si>
  <si>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</si>
  <si>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</si>
  <si>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</si>
  <si>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</si>
  <si>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</si>
  <si>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</si>
  <si>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</si>
  <si>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</si>
  <si>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</si>
  <si>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</si>
  <si>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</si>
  <si>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</si>
  <si>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</si>
  <si>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</si>
  <si>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</si>
  <si>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</si>
  <si>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</si>
  <si>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</si>
  <si>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</si>
  <si>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</si>
  <si>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</si>
  <si>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</si>
  <si>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</si>
  <si>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</si>
  <si>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</si>
  <si>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</si>
  <si>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</si>
  <si>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</si>
  <si>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</si>
  <si>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</si>
  <si>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</si>
  <si>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</si>
  <si>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</si>
  <si>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</si>
  <si>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</si>
  <si>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</si>
  <si>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</si>
  <si>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</si>
  <si>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</si>
  <si>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</si>
  <si>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</si>
  <si>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</si>
  <si>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</si>
  <si>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</si>
  <si>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</si>
  <si>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</si>
  <si>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</si>
  <si>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</si>
  <si>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</si>
  <si>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</si>
  <si>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</si>
  <si>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</si>
  <si>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</si>
  <si>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</si>
  <si>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</si>
  <si>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</si>
  <si>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</si>
  <si>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</si>
  <si>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</si>
  <si>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</si>
  <si>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</si>
  <si>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</si>
  <si>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</si>
  <si>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</si>
  <si>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</si>
  <si>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</si>
  <si>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</si>
  <si>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</si>
  <si>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</si>
  <si>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</si>
  <si>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</si>
  <si>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</si>
  <si>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</si>
  <si>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</si>
  <si>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</si>
  <si>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</si>
  <si>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</si>
  <si>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</si>
  <si>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</si>
  <si>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</si>
  <si>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</si>
  <si>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</si>
  <si>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</si>
  <si>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</si>
  <si>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</si>
  <si>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</si>
  <si>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</si>
  <si>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</si>
  <si>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</si>
  <si>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</si>
  <si>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</si>
  <si>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</si>
  <si>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</si>
  <si>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</si>
  <si>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</si>
  <si>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</si>
  <si>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</si>
  <si>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</si>
  <si>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</si>
  <si>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</si>
  <si>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</si>
  <si>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</si>
  <si>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</si>
  <si>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</si>
  <si>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</si>
  <si>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</si>
  <si>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</si>
  <si>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</si>
  <si>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</si>
  <si>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</si>
  <si>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</si>
  <si>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</si>
  <si>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</si>
  <si>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</si>
  <si>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</si>
  <si>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</si>
  <si>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</si>
  <si>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</si>
  <si>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</si>
  <si>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</si>
  <si>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</si>
  <si>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</si>
  <si>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</si>
  <si>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</si>
  <si>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</si>
  <si>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</si>
  <si>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</si>
  <si>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</si>
  <si>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</si>
  <si>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</si>
  <si>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</si>
  <si>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</si>
  <si>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</si>
  <si>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</si>
  <si>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</si>
  <si>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</si>
  <si>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</si>
  <si>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</si>
  <si>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</si>
  <si>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</si>
  <si>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</si>
  <si>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</si>
  <si>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</si>
  <si>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</si>
  <si>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</si>
  <si>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</si>
  <si>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</si>
  <si>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</si>
  <si>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</si>
  <si>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</si>
  <si>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</si>
  <si>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</si>
  <si>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</si>
  <si>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</si>
  <si>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</si>
  <si>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</si>
  <si>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</si>
  <si>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</si>
  <si>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</si>
  <si>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</si>
  <si>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</si>
  <si>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</si>
  <si>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</si>
  <si>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</si>
  <si>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</si>
  <si>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</si>
  <si>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</si>
  <si>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</si>
  <si>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</si>
  <si>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</si>
  <si>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</si>
  <si>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</si>
  <si>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</si>
  <si>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</si>
  <si>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</si>
  <si>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</si>
  <si>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</si>
  <si>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</si>
  <si>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</si>
  <si>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</si>
  <si>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</si>
  <si>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</si>
  <si>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</si>
  <si>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</si>
  <si>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</si>
  <si>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</si>
  <si>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</si>
  <si>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</si>
  <si>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</si>
  <si>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</si>
  <si>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</si>
  <si>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</si>
  <si>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</si>
  <si>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</si>
  <si>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</si>
  <si>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</si>
  <si>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</si>
  <si>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</si>
  <si>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</si>
  <si>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</si>
  <si>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</si>
  <si>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</si>
  <si>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</si>
  <si>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</si>
  <si>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</si>
  <si>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</si>
  <si>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</si>
  <si>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</si>
  <si>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</si>
  <si>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</si>
  <si>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</si>
  <si>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</si>
  <si>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</si>
  <si>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</si>
  <si>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</si>
  <si>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</si>
  <si>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</si>
  <si>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</si>
  <si>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</si>
  <si>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</si>
  <si>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</si>
  <si>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</si>
  <si>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</si>
  <si>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</si>
  <si>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</si>
  <si>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</si>
  <si>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</si>
  <si>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</si>
  <si>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</si>
  <si>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</si>
  <si>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</si>
  <si>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</si>
  <si>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</si>
  <si>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</si>
  <si>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</si>
  <si>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</si>
  <si>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</si>
  <si>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</si>
  <si>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</si>
  <si>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</si>
  <si>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</si>
  <si>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</si>
  <si>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</si>
  <si>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</si>
  <si>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</si>
  <si>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</si>
  <si>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</si>
  <si>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</si>
  <si>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</si>
  <si>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</si>
  <si>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</si>
  <si>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</si>
  <si>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</si>
  <si>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</si>
  <si>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</si>
  <si>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</si>
  <si>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</si>
  <si>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</si>
  <si>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</si>
  <si>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</si>
  <si>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</si>
  <si>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</si>
  <si>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</si>
  <si>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</si>
  <si>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</si>
  <si>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</si>
  <si>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</si>
  <si>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</si>
  <si>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</si>
  <si>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</si>
  <si>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</si>
  <si>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</si>
  <si>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</si>
  <si>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</si>
  <si>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</si>
  <si>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</si>
  <si>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</si>
  <si>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</si>
  <si>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</si>
  <si>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</si>
  <si>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</si>
  <si>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</si>
  <si>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</si>
  <si>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</si>
  <si>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</si>
  <si>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</si>
  <si>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</si>
  <si>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</si>
  <si>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</si>
  <si>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</si>
  <si>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</si>
  <si>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</si>
  <si>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</si>
  <si>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</si>
  <si>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</si>
  <si>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</si>
  <si>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</si>
  <si>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</si>
  <si>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</si>
  <si>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</si>
  <si>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</si>
  <si>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</si>
  <si>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</si>
  <si>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</si>
  <si>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</si>
  <si>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</si>
  <si>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</si>
  <si>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</si>
  <si>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</si>
  <si>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</si>
  <si>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</si>
  <si>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</si>
  <si>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</si>
  <si>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</si>
  <si>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</si>
  <si>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</si>
  <si>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</si>
  <si>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</si>
  <si>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</si>
  <si>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</si>
  <si>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</si>
  <si>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</si>
  <si>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</si>
  <si>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</si>
  <si>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</si>
  <si>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</si>
  <si>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</si>
  <si>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</si>
  <si>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</si>
  <si>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</si>
  <si>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</si>
  <si>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</si>
  <si>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</si>
  <si>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</si>
  <si>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</si>
  <si>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</si>
  <si>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</si>
  <si>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</si>
  <si>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</si>
  <si>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</si>
  <si>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</si>
  <si>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</si>
  <si>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</si>
  <si>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</si>
  <si>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</si>
  <si>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</si>
  <si>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</si>
  <si>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</si>
  <si>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</si>
  <si>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</si>
  <si>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</si>
  <si>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</si>
  <si>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</si>
  <si>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</si>
  <si>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</si>
  <si>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</si>
  <si>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</si>
  <si>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</si>
  <si>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</si>
  <si>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</si>
  <si>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</si>
  <si>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</si>
  <si>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</si>
  <si>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</si>
  <si>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</si>
  <si>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</si>
  <si>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</si>
  <si>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</si>
  <si>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</si>
  <si>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</si>
  <si>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</si>
  <si>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</si>
  <si>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</si>
  <si>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</si>
  <si>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</si>
  <si>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</si>
  <si>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</si>
  <si>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</si>
  <si>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</si>
  <si>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</si>
  <si>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</si>
  <si>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</si>
  <si>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</si>
  <si>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</si>
  <si>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</si>
  <si>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</si>
  <si>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</si>
  <si>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</si>
  <si>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</si>
  <si>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</si>
  <si>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</si>
  <si>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</si>
  <si>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</si>
  <si>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</si>
  <si>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</si>
  <si>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</si>
  <si>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</si>
  <si>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</si>
  <si>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</si>
  <si>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</si>
  <si>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</si>
  <si>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</si>
  <si>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</si>
  <si>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</si>
  <si>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</si>
  <si>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</si>
  <si>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</si>
  <si>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</si>
  <si>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</si>
  <si>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</si>
  <si>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</si>
  <si>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</si>
  <si>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</si>
  <si>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</si>
  <si>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</si>
  <si>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</si>
  <si>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</si>
  <si>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</si>
  <si>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</si>
  <si>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</si>
  <si>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</si>
  <si>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</si>
  <si>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</si>
  <si>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</si>
  <si>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</si>
  <si>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</si>
  <si>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</si>
  <si>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</si>
  <si>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</si>
  <si>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</si>
  <si>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</si>
  <si>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</si>
  <si>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</si>
  <si>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</si>
  <si>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</si>
  <si>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</si>
  <si>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</si>
  <si>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</si>
  <si>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</si>
  <si>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</si>
  <si>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</si>
  <si>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</si>
  <si>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</si>
  <si>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</si>
  <si>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</si>
  <si>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</si>
  <si>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</si>
  <si>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</si>
  <si>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</si>
  <si>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</si>
  <si>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</si>
  <si>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</si>
  <si>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</si>
  <si>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</si>
  <si>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</si>
  <si>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</si>
  <si>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</si>
  <si>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</si>
  <si>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</si>
  <si>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</si>
  <si>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</si>
  <si>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</si>
  <si>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</si>
  <si>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</si>
  <si>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</si>
  <si>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</si>
  <si>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</si>
  <si>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</si>
  <si>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</si>
  <si>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</si>
  <si>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</si>
  <si>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</si>
  <si>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</si>
  <si>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</si>
  <si>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</si>
  <si>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</si>
  <si>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</si>
  <si>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</si>
  <si>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</si>
  <si>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</si>
  <si>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</si>
  <si>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</si>
  <si>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</si>
  <si>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</si>
  <si>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</si>
  <si>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</si>
  <si>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</si>
  <si>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</si>
  <si>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</si>
  <si>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</si>
  <si>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</si>
  <si>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</si>
  <si>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</si>
  <si>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</si>
  <si>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</si>
  <si>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</si>
  <si>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</si>
  <si>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</si>
  <si>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</si>
  <si>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</si>
  <si>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</si>
  <si>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</si>
  <si>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</si>
  <si>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</si>
  <si>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</si>
  <si>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</si>
  <si>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</si>
  <si>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</si>
  <si>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</si>
  <si>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</si>
  <si>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</si>
  <si>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</si>
  <si>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</si>
  <si>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</si>
  <si>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</si>
  <si>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</si>
  <si>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</si>
  <si>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</si>
  <si>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</si>
  <si>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</si>
  <si>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</si>
  <si>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</si>
  <si>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</si>
  <si>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</si>
  <si>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</si>
  <si>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</si>
  <si>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</si>
  <si>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</si>
  <si>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</si>
  <si>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</si>
  <si>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</si>
  <si>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</si>
  <si>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</si>
  <si>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</si>
  <si>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</si>
  <si>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</si>
  <si>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</si>
  <si>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</si>
  <si>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</si>
  <si>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</si>
  <si>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</si>
  <si>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</si>
  <si>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</si>
  <si>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</si>
  <si>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</si>
  <si>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</si>
  <si>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</si>
  <si>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</si>
  <si>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</si>
  <si>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</si>
  <si>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</si>
  <si>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</si>
  <si>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</si>
  <si>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</si>
  <si>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</si>
  <si>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</si>
  <si>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</si>
  <si>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</si>
  <si>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</si>
  <si>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</si>
  <si>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</si>
  <si>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</si>
  <si>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</si>
  <si>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</si>
  <si>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</si>
  <si>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</si>
  <si>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</si>
  <si>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</si>
  <si>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</si>
  <si>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</si>
  <si>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</si>
  <si>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</si>
  <si>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</si>
  <si>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</si>
  <si>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</si>
  <si>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</si>
  <si>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</si>
  <si>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</si>
  <si>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</si>
  <si>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</si>
  <si>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</si>
  <si>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</si>
  <si>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</si>
  <si>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</si>
  <si>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</si>
  <si>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</si>
  <si>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</si>
  <si>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</si>
  <si>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</si>
  <si>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</si>
  <si>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</si>
  <si>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</si>
  <si>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</si>
  <si>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</si>
  <si>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</si>
  <si>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</si>
  <si>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</si>
  <si>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</si>
  <si>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</si>
  <si>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</si>
  <si>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</si>
  <si>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</si>
  <si>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</si>
  <si>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</si>
  <si>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</si>
  <si>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</si>
  <si>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</si>
  <si>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</si>
  <si>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</si>
  <si>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</si>
  <si>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</si>
  <si>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</si>
  <si>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</si>
  <si>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</si>
  <si>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</si>
  <si>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</si>
  <si>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</si>
  <si>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</si>
  <si>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</si>
  <si>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</si>
  <si>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</si>
  <si>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</si>
  <si>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</si>
  <si>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</si>
  <si>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</si>
  <si>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</si>
  <si>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</si>
  <si>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</si>
  <si>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</si>
  <si>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</si>
  <si>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</si>
  <si>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</si>
  <si>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</si>
  <si>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</si>
  <si>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</si>
  <si>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</si>
  <si>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</si>
  <si>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</si>
  <si>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</si>
  <si>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</si>
  <si>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</si>
  <si>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</si>
  <si>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</si>
  <si>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</si>
  <si>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</si>
  <si>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</si>
  <si>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</si>
  <si>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</si>
  <si>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</si>
  <si>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</si>
  <si>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</si>
  <si>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</si>
  <si>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</si>
  <si>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</si>
  <si>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</si>
  <si>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</si>
  <si>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</si>
  <si>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</si>
  <si>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</si>
  <si>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</si>
  <si>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</si>
  <si>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</si>
  <si>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</si>
  <si>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</si>
  <si>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</si>
  <si>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</si>
  <si>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</si>
  <si>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</si>
  <si>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</si>
  <si>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</si>
  <si>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</si>
  <si>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</si>
  <si>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</si>
  <si>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</si>
  <si>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</si>
  <si>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</si>
  <si>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</si>
  <si>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</si>
  <si>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</si>
  <si>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</si>
  <si>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</si>
  <si>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</si>
  <si>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</si>
  <si>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</si>
  <si>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</si>
  <si>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</si>
  <si>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</si>
  <si>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</si>
  <si>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</si>
  <si>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</si>
  <si>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</si>
  <si>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</si>
  <si>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</si>
  <si>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</si>
  <si>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</si>
  <si>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</si>
  <si>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</si>
  <si>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</si>
  <si>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</si>
  <si>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</si>
  <si>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</si>
  <si>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</si>
  <si>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</si>
  <si>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</si>
  <si>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</si>
  <si>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</si>
  <si>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</si>
  <si>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</si>
  <si>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</si>
  <si>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</si>
  <si>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</si>
  <si>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</si>
  <si>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</si>
  <si>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</si>
  <si>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</si>
  <si>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</si>
  <si>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</si>
  <si>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</si>
  <si>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</si>
  <si>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</si>
  <si>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</si>
  <si>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</si>
  <si>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</si>
  <si>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</si>
  <si>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</si>
  <si>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</si>
  <si>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</si>
  <si>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</si>
  <si>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</si>
  <si>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</si>
  <si>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</si>
  <si>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</si>
  <si>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</si>
  <si>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</si>
  <si>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</si>
  <si>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</si>
  <si>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</si>
  <si>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</si>
  <si>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</si>
  <si>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</si>
  <si>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</si>
  <si>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</si>
  <si>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</si>
  <si>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</si>
  <si>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</si>
  <si>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</si>
  <si>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</si>
  <si>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</si>
  <si>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</si>
  <si>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</si>
  <si>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</si>
  <si>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</si>
  <si>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</si>
  <si>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</si>
  <si>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</si>
  <si>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</si>
  <si>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</si>
  <si>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</si>
  <si>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</si>
  <si>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</si>
  <si>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</si>
  <si>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</si>
  <si>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</si>
  <si>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</si>
  <si>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</si>
  <si>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</si>
  <si>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</si>
  <si>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</si>
  <si>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</si>
  <si>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</si>
  <si>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</si>
  <si>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</si>
  <si>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</si>
  <si>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</si>
  <si>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</si>
  <si>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</si>
  <si>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</si>
  <si>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</si>
  <si>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</si>
  <si>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</si>
  <si>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</si>
  <si>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</si>
  <si>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</si>
  <si>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</si>
  <si>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</si>
  <si>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</si>
  <si>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</si>
  <si>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</si>
  <si>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</si>
  <si>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</si>
  <si>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</si>
  <si>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</si>
  <si>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</si>
  <si>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</si>
  <si>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</si>
  <si>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</si>
  <si>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</si>
  <si>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</si>
  <si>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</si>
  <si>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</si>
  <si>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</si>
  <si>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</si>
  <si>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</si>
  <si>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</si>
  <si>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</si>
  <si>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</si>
  <si>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</si>
  <si>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</si>
  <si>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</si>
  <si>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</si>
  <si>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</si>
  <si>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</si>
  <si>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</si>
  <si>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</si>
  <si>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</si>
  <si>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</si>
  <si>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</si>
  <si>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</si>
  <si>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</si>
  <si>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</si>
  <si>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</si>
  <si>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</si>
  <si>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</si>
  <si>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</si>
  <si>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</si>
  <si>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</si>
  <si>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</si>
  <si>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</si>
  <si>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</si>
  <si>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</si>
  <si>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</si>
  <si>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</si>
  <si>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</si>
  <si>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</si>
  <si>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</si>
  <si>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</si>
  <si>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</si>
  <si>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</si>
  <si>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</si>
  <si>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</si>
  <si>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</si>
  <si>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</si>
  <si>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</si>
  <si>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</si>
  <si>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</si>
  <si>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</si>
  <si>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</si>
  <si>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</si>
  <si>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</si>
  <si>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</si>
  <si>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</si>
  <si>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</si>
  <si>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</si>
  <si>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</si>
  <si>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</si>
  <si>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</si>
  <si>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</si>
  <si>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</si>
  <si>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</si>
  <si>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</si>
  <si>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</si>
  <si>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</si>
  <si>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</si>
  <si>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</si>
  <si>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</si>
  <si>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</si>
  <si>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</si>
  <si>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</si>
  <si>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</si>
  <si>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</si>
  <si>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</si>
  <si>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</si>
  <si>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</si>
  <si>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</si>
  <si>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</si>
  <si>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</si>
  <si>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</si>
  <si>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</si>
  <si>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</si>
  <si>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</si>
  <si>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</si>
  <si>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</si>
  <si>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</si>
  <si>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</si>
  <si>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</si>
  <si>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</si>
  <si>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</si>
  <si>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</si>
  <si>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</si>
  <si>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</si>
  <si>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</si>
  <si>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</si>
  <si>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</si>
  <si>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</si>
  <si>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</si>
  <si>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</si>
  <si>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</si>
  <si>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</si>
  <si>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</si>
  <si>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</si>
  <si>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</si>
  <si>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</si>
  <si>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</si>
  <si>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</si>
  <si>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</si>
  <si>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</si>
  <si>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</si>
  <si>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</si>
  <si>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</si>
  <si>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</si>
  <si>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</si>
  <si>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</si>
  <si>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</si>
  <si>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</si>
  <si>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</si>
  <si>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</si>
  <si>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</si>
  <si>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</si>
  <si>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</si>
  <si>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</si>
  <si>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</si>
  <si>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</si>
  <si>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</si>
  <si>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</si>
  <si>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</si>
  <si>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</si>
  <si>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</si>
  <si>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</si>
  <si>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</si>
  <si>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</si>
  <si>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</si>
  <si>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</si>
  <si>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</si>
  <si>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</si>
  <si>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</si>
  <si>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</si>
  <si>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</si>
  <si>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</si>
  <si>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</si>
  <si>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</si>
  <si>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</si>
  <si>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</si>
  <si>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</si>
  <si>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</si>
  <si>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</si>
  <si>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</si>
  <si>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</si>
  <si>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</si>
  <si>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</si>
  <si>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</si>
  <si>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</si>
  <si>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</si>
  <si>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</si>
  <si>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</si>
  <si>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</si>
  <si>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</si>
  <si>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</si>
  <si>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</si>
  <si>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</si>
  <si>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</si>
  <si>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</si>
  <si>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</si>
  <si>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</si>
  <si>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</si>
  <si>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</si>
  <si>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</si>
  <si>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</si>
  <si>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</si>
  <si>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</si>
  <si>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</si>
  <si>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</si>
  <si>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</si>
  <si>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</si>
  <si>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</si>
  <si>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</si>
  <si>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</si>
  <si>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</si>
  <si>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</si>
  <si>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</si>
  <si>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</si>
  <si>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</si>
  <si>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</si>
  <si>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</si>
  <si>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</si>
  <si>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</si>
  <si>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</si>
  <si>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</si>
  <si>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</si>
  <si>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</si>
  <si>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</si>
  <si>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</si>
  <si>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</si>
  <si>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</si>
  <si>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</si>
  <si>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</si>
  <si>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</si>
  <si>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</si>
  <si>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</si>
  <si>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</si>
  <si>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</si>
  <si>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</si>
  <si>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</si>
  <si>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</si>
  <si>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</si>
  <si>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</si>
  <si>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</si>
  <si>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</si>
  <si>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</si>
  <si>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</si>
  <si>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</si>
  <si>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</si>
  <si>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</si>
  <si>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</si>
  <si>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</si>
  <si>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</si>
  <si>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</si>
  <si>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</si>
  <si>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</si>
  <si>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</si>
  <si>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</si>
  <si>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</si>
  <si>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</si>
  <si>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</si>
  <si>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</si>
  <si>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</si>
  <si>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</si>
  <si>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</si>
  <si>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</si>
  <si>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</si>
  <si>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</si>
  <si>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</si>
  <si>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</si>
  <si>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</si>
  <si>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</si>
  <si>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</si>
  <si>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</si>
  <si>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</si>
  <si>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</si>
  <si>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</si>
  <si>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</si>
  <si>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</si>
  <si>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</si>
  <si>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</si>
  <si>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</si>
  <si>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</si>
  <si>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</si>
  <si>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</si>
  <si>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</si>
  <si>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</si>
  <si>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</si>
  <si>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</si>
  <si>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</si>
  <si>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</si>
  <si>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</si>
  <si>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</si>
  <si>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</si>
  <si>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</si>
  <si>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</si>
  <si>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</si>
  <si>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</si>
  <si>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</si>
  <si>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</si>
  <si>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</si>
  <si>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</si>
  <si>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</si>
  <si>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</si>
  <si>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</si>
  <si>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</si>
  <si>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</si>
  <si>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</si>
  <si>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</si>
  <si>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</si>
  <si>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</si>
  <si>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</si>
  <si>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</si>
  <si>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</si>
  <si>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</si>
  <si>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</si>
  <si>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</si>
  <si>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</si>
  <si>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</si>
  <si>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</si>
  <si>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</si>
  <si>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</si>
  <si>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</si>
  <si>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</si>
  <si>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</si>
  <si>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</si>
  <si>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</si>
  <si>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</si>
  <si>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</si>
  <si>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</si>
  <si>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</si>
  <si>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</si>
  <si>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</si>
  <si>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</si>
  <si>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</si>
  <si>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</si>
  <si>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</si>
  <si>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</si>
  <si>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</si>
  <si>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</si>
  <si>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</si>
  <si>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</si>
  <si>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</si>
  <si>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</si>
  <si>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</si>
  <si>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</si>
  <si>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</si>
  <si>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</si>
  <si>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</si>
  <si>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</si>
  <si>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</si>
  <si>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</si>
  <si>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</si>
  <si>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</si>
  <si>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</si>
  <si>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</si>
  <si>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</si>
  <si>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</si>
  <si>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</si>
  <si>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</si>
  <si>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</si>
  <si>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</si>
  <si>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</si>
  <si>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</si>
  <si>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</si>
  <si>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</si>
  <si>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</si>
  <si>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</si>
  <si>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</si>
  <si>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</si>
  <si>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</si>
  <si>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</si>
  <si>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</si>
  <si>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</si>
  <si>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</si>
  <si>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</si>
  <si>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</si>
  <si>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</si>
  <si>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</si>
  <si>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</si>
  <si>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</si>
  <si>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</si>
  <si>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</si>
  <si>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</si>
  <si>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</si>
  <si>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</si>
  <si>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</si>
  <si>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</si>
  <si>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</si>
  <si>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</si>
  <si>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</si>
  <si>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</si>
  <si>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</si>
  <si>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</si>
  <si>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</si>
  <si>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</si>
  <si>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</si>
  <si>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</si>
  <si>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</si>
  <si>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</si>
  <si>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</si>
  <si>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</si>
  <si>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</si>
  <si>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</si>
  <si>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</si>
  <si>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</si>
  <si>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</si>
  <si>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</si>
  <si>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</si>
  <si>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</si>
  <si>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</si>
  <si>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</si>
  <si>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</si>
  <si>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</si>
  <si>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</si>
  <si>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</si>
  <si>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</si>
  <si>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</si>
  <si>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</si>
  <si>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</si>
  <si>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</si>
  <si>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</si>
  <si>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</si>
  <si>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</si>
  <si>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</si>
  <si>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</si>
  <si>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</si>
  <si>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</si>
  <si>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</si>
  <si>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</si>
  <si>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</si>
  <si>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</si>
  <si>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</si>
  <si>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</si>
  <si>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</si>
  <si>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</si>
  <si>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</si>
  <si>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</si>
  <si>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</si>
  <si>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</si>
  <si>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</si>
  <si>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</si>
  <si>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</si>
  <si>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</si>
  <si>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</si>
  <si>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</si>
  <si>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</si>
  <si>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</si>
  <si>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</si>
  <si>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</si>
  <si>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</si>
  <si>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</si>
  <si>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</si>
  <si>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</si>
  <si>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</si>
  <si>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</si>
  <si>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</si>
  <si>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</si>
  <si>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</si>
  <si>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</si>
  <si>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</si>
  <si>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</si>
  <si>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</si>
  <si>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</si>
  <si>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</si>
  <si>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</si>
  <si>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</si>
  <si>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</si>
  <si>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</si>
  <si>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</si>
  <si>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</si>
  <si>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</si>
  <si>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</si>
  <si>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</si>
  <si>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</si>
  <si>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</si>
  <si>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</si>
  <si>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</si>
  <si>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</si>
  <si>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</si>
  <si>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</si>
  <si>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</si>
  <si>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</si>
  <si>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</si>
  <si>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</si>
  <si>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</si>
  <si>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</si>
  <si>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</si>
  <si>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</si>
  <si>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</si>
  <si>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</si>
  <si>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</si>
  <si>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</si>
  <si>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</si>
  <si>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</si>
  <si>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</si>
  <si>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</si>
  <si>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</si>
  <si>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</si>
  <si>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</si>
  <si>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</si>
  <si>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</si>
  <si>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</si>
  <si>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</si>
  <si>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</si>
  <si>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</si>
  <si>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</si>
  <si>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</si>
  <si>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</si>
  <si>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</si>
  <si>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</si>
  <si>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</si>
  <si>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</si>
  <si>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</si>
  <si>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</si>
  <si>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</si>
  <si>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</si>
  <si>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</si>
  <si>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</si>
  <si>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</si>
  <si>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</si>
  <si>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</si>
  <si>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</si>
  <si>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</si>
  <si>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</si>
  <si>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</si>
  <si>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</si>
  <si>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</si>
  <si>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</si>
  <si>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</si>
  <si>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</si>
  <si>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</si>
  <si>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</si>
  <si>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</si>
  <si>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</si>
  <si>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</si>
  <si>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</si>
  <si>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</si>
  <si>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</si>
  <si>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</si>
  <si>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</si>
  <si>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</si>
  <si>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</si>
  <si>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</si>
  <si>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</si>
  <si>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</si>
  <si>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</si>
  <si>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</si>
  <si>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</si>
  <si>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</si>
  <si>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</si>
  <si>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</si>
  <si>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</si>
  <si>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</si>
  <si>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</si>
  <si>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</si>
  <si>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</si>
  <si>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</si>
  <si>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</si>
  <si>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</si>
  <si>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</si>
  <si>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</si>
  <si>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</si>
  <si>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</si>
  <si>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</si>
  <si>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</si>
  <si>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</si>
  <si>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</si>
  <si>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</si>
  <si>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</si>
  <si>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</si>
  <si>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</si>
  <si>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</si>
  <si>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</si>
  <si>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</si>
  <si>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</si>
  <si>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</si>
  <si>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</si>
  <si>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</si>
  <si>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</si>
  <si>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</si>
  <si>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</si>
  <si>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</si>
  <si>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</si>
  <si>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</si>
  <si>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</si>
  <si>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</si>
  <si>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</si>
  <si>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</si>
  <si>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</si>
  <si>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</si>
  <si>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</si>
  <si>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</si>
  <si>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</si>
  <si>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</si>
  <si>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</si>
  <si>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</si>
  <si>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</si>
  <si>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</si>
  <si>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</si>
  <si>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</si>
  <si>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</si>
  <si>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</si>
  <si>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</si>
  <si>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</si>
  <si>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</si>
  <si>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</si>
  <si>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</si>
  <si>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</si>
  <si>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</si>
  <si>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</si>
  <si>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</si>
  <si>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</si>
  <si>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</si>
  <si>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</si>
  <si>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</si>
  <si>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</si>
  <si>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</si>
  <si>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</si>
  <si>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</si>
  <si>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</si>
  <si>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</si>
  <si>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</si>
  <si>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</si>
  <si>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</si>
  <si>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</si>
  <si>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</si>
  <si>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</si>
  <si>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</si>
  <si>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</si>
  <si>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</si>
  <si>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</si>
  <si>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</si>
  <si>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</si>
  <si>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</si>
  <si>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</si>
  <si>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</si>
  <si>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</si>
  <si>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</si>
  <si>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</si>
  <si>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</si>
  <si>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</si>
  <si>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</si>
  <si>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</si>
  <si>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</si>
  <si>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</si>
  <si>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</si>
  <si>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</si>
  <si>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</si>
  <si>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</si>
  <si>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</si>
  <si>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</si>
  <si>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</si>
  <si>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</si>
  <si>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</si>
  <si>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</si>
  <si>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</si>
  <si>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</si>
  <si>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</si>
  <si>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</si>
  <si>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</si>
  <si>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</si>
  <si>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</si>
  <si>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</si>
  <si>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</si>
  <si>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</si>
  <si>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</si>
  <si>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</si>
  <si>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</si>
  <si>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</si>
  <si>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</si>
  <si>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</si>
  <si>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</si>
  <si>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</si>
  <si>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</si>
  <si>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</si>
  <si>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</si>
  <si>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</si>
  <si>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</si>
  <si>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</si>
  <si>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</si>
  <si>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</si>
  <si>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</si>
  <si>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</si>
  <si>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</si>
  <si>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</si>
  <si>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</si>
  <si>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</si>
  <si>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</si>
  <si>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</si>
  <si>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</si>
  <si>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</si>
  <si>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</si>
  <si>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</si>
  <si>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</si>
  <si>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</si>
  <si>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</si>
  <si>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</si>
  <si>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</si>
  <si>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</si>
  <si>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</si>
  <si>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</si>
  <si>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</si>
  <si>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</si>
  <si>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</si>
  <si>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</si>
  <si>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</si>
  <si>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</si>
  <si>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</si>
  <si>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</si>
  <si>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</si>
  <si>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</si>
  <si>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</si>
  <si>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</si>
  <si>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</si>
  <si>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</si>
  <si>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</si>
  <si>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</si>
  <si>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</si>
  <si>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</si>
  <si>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</si>
  <si>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</si>
  <si>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</si>
  <si>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</si>
  <si>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</si>
  <si>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</si>
  <si>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</si>
  <si>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</si>
  <si>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</si>
  <si>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</si>
  <si>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</si>
  <si>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</si>
  <si>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</si>
  <si>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</si>
  <si>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</si>
  <si>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</si>
  <si>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</si>
  <si>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</si>
  <si>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</si>
  <si>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</si>
  <si>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</si>
  <si>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</si>
  <si>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</si>
  <si>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</si>
  <si>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</si>
  <si>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</si>
  <si>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</si>
  <si>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</si>
  <si>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</si>
  <si>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</si>
  <si>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</si>
  <si>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</si>
  <si>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</si>
  <si>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</si>
  <si>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</si>
  <si>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</si>
  <si>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</si>
  <si>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</si>
  <si>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</si>
  <si>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</si>
  <si>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</si>
  <si>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</si>
  <si>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</si>
  <si>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</si>
  <si>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</si>
  <si>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</si>
  <si>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</si>
  <si>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</si>
  <si>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</si>
  <si>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</si>
  <si>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</si>
  <si>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</si>
  <si>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</si>
  <si>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</si>
  <si>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</si>
  <si>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</si>
  <si>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</si>
  <si>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</si>
  <si>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</si>
  <si>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</si>
  <si>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</si>
  <si>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</si>
  <si>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</si>
  <si>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</si>
  <si>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</si>
  <si>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</si>
  <si>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</si>
  <si>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</si>
  <si>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</si>
  <si>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</si>
  <si>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</si>
  <si>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</si>
  <si>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</si>
  <si>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</si>
  <si>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</si>
  <si>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</si>
  <si>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</si>
  <si>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</si>
  <si>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</si>
  <si>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</si>
  <si>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</si>
  <si>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</si>
  <si>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</si>
  <si>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</si>
  <si>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</si>
  <si>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</si>
  <si>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</si>
  <si>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</si>
  <si>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</si>
  <si>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</si>
  <si>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</si>
  <si>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</si>
  <si>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</si>
  <si>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</si>
  <si>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</si>
  <si>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</si>
  <si>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</si>
  <si>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</si>
  <si>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</si>
  <si>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</si>
  <si>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</si>
  <si>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</si>
  <si>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</si>
  <si>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</si>
  <si>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</si>
  <si>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</si>
  <si>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</si>
  <si>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</si>
  <si>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</si>
  <si>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</si>
  <si>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</si>
  <si>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</si>
  <si>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</si>
  <si>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</si>
  <si>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</si>
  <si>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</si>
  <si>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</si>
  <si>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</si>
  <si>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</si>
  <si>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</si>
  <si>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</si>
  <si>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</si>
  <si>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</si>
  <si>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</si>
  <si>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</si>
  <si>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</si>
  <si>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</si>
  <si>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</si>
  <si>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</si>
  <si>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</si>
  <si>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</si>
  <si>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</si>
  <si>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</si>
  <si>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</si>
  <si>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</si>
  <si>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</si>
  <si>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</si>
  <si>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</si>
  <si>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</si>
  <si>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</si>
  <si>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</si>
  <si>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</si>
  <si>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</si>
  <si>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</si>
  <si>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</si>
  <si>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</si>
  <si>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</si>
  <si>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</si>
  <si>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</si>
  <si>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</si>
  <si>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</si>
  <si>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</si>
  <si>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</si>
  <si>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</si>
  <si>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</si>
  <si>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</si>
  <si>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</si>
  <si>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</si>
  <si>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</si>
  <si>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</si>
  <si>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</si>
  <si>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</si>
  <si>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</si>
  <si>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</si>
  <si>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</si>
  <si>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</si>
  <si>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</si>
  <si>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</si>
  <si>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</si>
  <si>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</si>
  <si>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</si>
  <si>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</si>
  <si>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</si>
  <si>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</si>
  <si>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</si>
  <si>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</si>
  <si>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</si>
  <si>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</si>
  <si>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</si>
  <si>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</si>
  <si>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</si>
  <si>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</si>
  <si>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</si>
  <si>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</si>
  <si>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</si>
  <si>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</si>
  <si>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</si>
  <si>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</si>
  <si>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</si>
  <si>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</si>
  <si>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</si>
  <si>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</si>
  <si>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</si>
  <si>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</si>
  <si>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</si>
  <si>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</si>
  <si>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</si>
  <si>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</si>
  <si>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</si>
  <si>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</si>
  <si>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</si>
  <si>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</si>
  <si>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</si>
  <si>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</si>
  <si>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</si>
  <si>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</si>
  <si>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</si>
  <si>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</si>
  <si>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</si>
  <si>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</si>
  <si>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</si>
  <si>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</si>
  <si>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</si>
  <si>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</si>
  <si>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</si>
  <si>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</si>
  <si>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</si>
  <si>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</si>
  <si>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</si>
  <si>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</si>
  <si>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</si>
  <si>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</si>
  <si>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</si>
  <si>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</si>
  <si>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</si>
  <si>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</si>
  <si>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</si>
  <si>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</si>
  <si>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</si>
  <si>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</si>
  <si>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</si>
  <si>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</si>
  <si>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</si>
  <si>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</si>
  <si>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</si>
  <si>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</si>
  <si>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</si>
  <si>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</si>
  <si>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</si>
  <si>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</si>
  <si>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</si>
  <si>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</si>
  <si>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</si>
  <si>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</si>
  <si>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</si>
  <si>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</si>
  <si>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</si>
  <si>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</si>
  <si>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</si>
  <si>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</si>
  <si>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</si>
  <si>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</si>
  <si>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</si>
  <si>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</si>
  <si>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</si>
  <si>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</si>
  <si>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</si>
  <si>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</si>
  <si>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</si>
  <si>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</si>
  <si>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</si>
  <si>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</si>
  <si>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</si>
  <si>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</si>
  <si>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</si>
  <si>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</si>
  <si>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</si>
  <si>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</si>
  <si>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</si>
  <si>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</si>
  <si>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</si>
  <si>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</si>
  <si>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</si>
  <si>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</si>
  <si>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</si>
  <si>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</si>
  <si>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</si>
  <si>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</si>
  <si>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</si>
  <si>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</si>
  <si>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</si>
  <si>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</si>
  <si>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</si>
  <si>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</si>
  <si>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</si>
  <si>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</si>
  <si>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</si>
  <si>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</si>
  <si>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</si>
  <si>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</si>
  <si>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</si>
  <si>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</si>
  <si>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</si>
  <si>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</si>
  <si>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</si>
  <si>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</si>
  <si>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</si>
  <si>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</si>
  <si>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</si>
  <si>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</si>
  <si>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</si>
  <si>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</si>
  <si>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</si>
  <si>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</si>
  <si>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</si>
  <si>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</si>
  <si>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</si>
  <si>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</si>
  <si>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</si>
  <si>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</si>
  <si>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</si>
  <si>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</si>
  <si>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</si>
  <si>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</si>
  <si>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</si>
  <si>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</si>
  <si>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</si>
  <si>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</si>
  <si>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</si>
  <si>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</si>
  <si>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</si>
  <si>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</si>
  <si>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</si>
  <si>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</si>
  <si>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</si>
  <si>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</si>
  <si>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</si>
  <si>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</si>
  <si>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</si>
  <si>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</si>
  <si>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</si>
  <si>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</si>
  <si>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</si>
  <si>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</si>
  <si>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</si>
  <si>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</si>
  <si>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</si>
  <si>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</si>
  <si>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</si>
  <si>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</si>
  <si>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</si>
  <si>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</si>
  <si>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</si>
  <si>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</si>
  <si>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</si>
  <si>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</si>
  <si>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</si>
  <si>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</si>
  <si>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</si>
  <si>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</si>
  <si>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</si>
  <si>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</si>
  <si>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</si>
  <si>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</si>
  <si>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</si>
  <si>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</si>
  <si>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</si>
  <si>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</si>
  <si>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</si>
  <si>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</si>
  <si>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</si>
  <si>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</si>
  <si>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</si>
  <si>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</si>
  <si>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</si>
  <si>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</si>
  <si>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</si>
  <si>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</si>
  <si>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</si>
  <si>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</si>
  <si>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</si>
  <si>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</si>
  <si>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</si>
  <si>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</si>
  <si>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</si>
  <si>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</si>
  <si>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</si>
  <si>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</si>
  <si>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</si>
  <si>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</si>
  <si>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</si>
  <si>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</si>
  <si>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</si>
  <si>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</si>
  <si>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</si>
  <si>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</si>
  <si>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</si>
  <si>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</si>
  <si>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</si>
  <si>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</si>
  <si>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</si>
  <si>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</si>
  <si>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</si>
  <si>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</si>
  <si>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</si>
  <si>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</si>
  <si>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</si>
  <si>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</si>
  <si>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</si>
  <si>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</si>
  <si>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</si>
  <si>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</si>
  <si>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</si>
  <si>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</si>
  <si>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</si>
  <si>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</si>
  <si>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</si>
  <si>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</si>
  <si>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</si>
  <si>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</si>
  <si>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</si>
  <si>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</si>
  <si>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</si>
  <si>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</si>
  <si>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</si>
  <si>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</si>
  <si>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</si>
  <si>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</si>
  <si>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</si>
  <si>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</si>
  <si>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</si>
  <si>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</si>
  <si>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</si>
  <si>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</si>
  <si>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</si>
  <si>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</si>
  <si>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</si>
  <si>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</si>
  <si>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</si>
  <si>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</si>
  <si>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</si>
  <si>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</si>
  <si>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</si>
  <si>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</si>
  <si>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</si>
  <si>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</si>
  <si>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</si>
  <si>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</si>
  <si>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</si>
  <si>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</si>
  <si>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</si>
  <si>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</si>
  <si>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</si>
  <si>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</si>
  <si>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</si>
  <si>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</si>
  <si>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</si>
  <si>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</si>
  <si>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</si>
  <si>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</si>
  <si>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</si>
  <si>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</si>
  <si>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</si>
  <si>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</si>
  <si>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</si>
  <si>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</si>
  <si>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</si>
  <si>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</si>
  <si>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</si>
  <si>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</si>
  <si>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</si>
  <si>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</si>
  <si>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</si>
  <si>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</si>
  <si>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</si>
  <si>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</si>
  <si>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</si>
  <si>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</si>
  <si>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</si>
  <si>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</si>
  <si>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</si>
  <si>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</si>
  <si>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</si>
  <si>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</si>
  <si>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</si>
  <si>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</si>
  <si>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</si>
  <si>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</si>
  <si>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</si>
  <si>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</si>
  <si>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</si>
  <si>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</si>
  <si>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</si>
  <si>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</si>
  <si>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</si>
  <si>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</si>
  <si>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</si>
  <si>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</si>
  <si>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</si>
  <si>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</si>
  <si>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</si>
  <si>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</si>
  <si>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</si>
  <si>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</si>
  <si>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</si>
  <si>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</si>
  <si>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</si>
  <si>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</si>
  <si>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</si>
  <si>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</si>
  <si>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</si>
  <si>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</si>
  <si>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</si>
  <si>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</si>
  <si>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</si>
  <si>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</si>
  <si>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</si>
  <si>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</si>
  <si>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</si>
  <si>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</si>
  <si>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</si>
  <si>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</si>
  <si>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</si>
  <si>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</si>
  <si>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</si>
  <si>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</si>
  <si>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</si>
  <si>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</si>
  <si>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</si>
  <si>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</si>
  <si>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</si>
  <si>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</si>
  <si>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</si>
  <si>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</si>
  <si>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</si>
  <si>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</si>
  <si>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</si>
  <si>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</si>
  <si>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</si>
  <si>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</si>
  <si>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</si>
  <si>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</si>
  <si>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</si>
  <si>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</si>
  <si>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</si>
  <si>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</si>
  <si>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</si>
  <si>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</si>
  <si>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</si>
  <si>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</si>
  <si>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</si>
  <si>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</si>
  <si>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</si>
  <si>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</si>
  <si>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</si>
  <si>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</si>
  <si>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</si>
  <si>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</si>
  <si>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</si>
  <si>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</si>
  <si>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</si>
  <si>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</si>
  <si>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</si>
  <si>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</si>
  <si>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</si>
  <si>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</si>
  <si>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</si>
  <si>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</si>
  <si>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</si>
  <si>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</si>
  <si>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</si>
  <si>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</si>
  <si>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</si>
  <si>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</si>
  <si>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</si>
  <si>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</si>
  <si>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</si>
  <si>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</si>
  <si>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</si>
  <si>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</si>
  <si>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</si>
  <si>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</si>
  <si>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</si>
  <si>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</si>
  <si>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</si>
  <si>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</si>
  <si>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</si>
  <si>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</si>
  <si>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</si>
  <si>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</si>
  <si>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</si>
  <si>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</si>
  <si>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</si>
  <si>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</si>
  <si>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</si>
  <si>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</si>
  <si>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</si>
  <si>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</si>
  <si>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</si>
  <si>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</si>
  <si>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</si>
  <si>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</si>
  <si>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</si>
  <si>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</si>
  <si>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</si>
  <si>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</si>
  <si>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</si>
  <si>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</si>
  <si>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</si>
  <si>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</si>
  <si>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</si>
  <si>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</si>
  <si>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</si>
  <si>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</si>
  <si>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</si>
  <si>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</si>
  <si>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</si>
  <si>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</si>
  <si>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</si>
  <si>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</si>
  <si>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</si>
  <si>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</si>
  <si>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</si>
  <si>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</si>
  <si>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</si>
  <si>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</si>
  <si>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</si>
  <si>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</si>
  <si>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</si>
  <si>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</si>
  <si>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</si>
  <si>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</si>
  <si>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</si>
  <si>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</si>
  <si>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</si>
  <si>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</si>
  <si>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</si>
  <si>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</si>
  <si>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</si>
  <si>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</si>
  <si>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</si>
  <si>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</si>
  <si>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</si>
  <si>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</si>
  <si>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</si>
  <si>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</si>
  <si>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</si>
  <si>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</si>
  <si>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</si>
  <si>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</si>
  <si>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</si>
  <si>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</si>
  <si>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</si>
  <si>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</si>
  <si>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</si>
  <si>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</si>
  <si>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</si>
  <si>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</si>
  <si>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</si>
  <si>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</si>
  <si>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</si>
  <si>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</si>
  <si>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</si>
  <si>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</si>
  <si>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</si>
  <si>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</si>
  <si>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</si>
  <si>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</si>
  <si>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</si>
  <si>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</si>
  <si>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</si>
  <si>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</si>
  <si>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</si>
  <si>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</si>
  <si>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</si>
  <si>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</si>
  <si>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</si>
  <si>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</si>
  <si>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</si>
  <si>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</si>
  <si>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</si>
  <si>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</si>
  <si>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</si>
  <si>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</si>
  <si>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</si>
  <si>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</si>
  <si>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</si>
  <si>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</si>
  <si>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</si>
  <si>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</si>
  <si>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</si>
  <si>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</si>
  <si>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</si>
  <si>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</si>
  <si>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</si>
  <si>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</si>
  <si>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</si>
  <si>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</si>
  <si>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</si>
  <si>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</si>
  <si>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</si>
  <si>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</si>
  <si>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</si>
  <si>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</si>
  <si>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</si>
  <si>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</si>
  <si>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</si>
  <si>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</si>
  <si>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</si>
  <si>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</si>
  <si>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</si>
  <si>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</si>
  <si>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</si>
  <si>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</si>
  <si>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</si>
  <si>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</si>
  <si>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</si>
  <si>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</si>
  <si>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</si>
  <si>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</si>
  <si>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</si>
  <si>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</si>
  <si>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</si>
  <si>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</si>
  <si>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</si>
  <si>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</si>
  <si>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</si>
  <si>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</si>
  <si>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</si>
  <si>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</si>
  <si>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</si>
  <si>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</si>
  <si>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</si>
  <si>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</si>
  <si>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</si>
  <si>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</si>
  <si>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</si>
  <si>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</si>
  <si>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</si>
  <si>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</si>
  <si>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</si>
  <si>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</si>
  <si>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</si>
  <si>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</si>
  <si>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</si>
  <si>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</si>
  <si>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</si>
  <si>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</si>
  <si>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</si>
  <si>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</si>
  <si>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</si>
  <si>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</si>
  <si>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</si>
  <si>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</si>
  <si>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</si>
  <si>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</si>
  <si>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</si>
  <si>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</si>
  <si>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</si>
  <si>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</si>
  <si>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</si>
  <si>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</si>
  <si>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</si>
  <si>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</si>
  <si>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</si>
  <si>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</si>
  <si>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</si>
  <si>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</si>
  <si>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</si>
  <si>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</si>
  <si>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</si>
  <si>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</si>
  <si>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</si>
  <si>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</si>
  <si>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</si>
  <si>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</si>
  <si>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</si>
  <si>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</si>
  <si>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</si>
  <si>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</si>
  <si>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</si>
  <si>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</si>
  <si>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</si>
  <si>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</si>
  <si>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</si>
  <si>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</si>
  <si>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</si>
  <si>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</si>
  <si>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</si>
  <si>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</si>
  <si>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</si>
  <si>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</si>
  <si>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</si>
  <si>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</si>
  <si>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</si>
  <si>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</si>
  <si>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</si>
  <si>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</si>
  <si>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</si>
  <si>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</si>
  <si>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</si>
  <si>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</si>
  <si>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</si>
  <si>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</si>
  <si>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</si>
  <si>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</si>
  <si>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</si>
  <si>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</si>
  <si>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</si>
  <si>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</si>
  <si>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</si>
  <si>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</si>
  <si>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</si>
  <si>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</si>
  <si>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</si>
  <si>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</si>
  <si>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</si>
  <si>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</si>
  <si>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</si>
  <si>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</si>
  <si>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</si>
  <si>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</si>
  <si>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</si>
  <si>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</si>
  <si>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</si>
  <si>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</si>
  <si>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</si>
  <si>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</si>
  <si>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</si>
  <si>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</si>
  <si>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</si>
  <si>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</si>
  <si>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</si>
  <si>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</si>
  <si>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</si>
  <si>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</si>
  <si>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</si>
  <si>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</si>
  <si>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</si>
  <si>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</si>
  <si>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</si>
  <si>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</si>
  <si>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</si>
  <si>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</si>
  <si>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</si>
  <si>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</si>
  <si>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</si>
  <si>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</si>
  <si>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</si>
  <si>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</si>
  <si>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</si>
  <si>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</si>
  <si>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</si>
  <si>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</si>
  <si>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</si>
  <si>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</si>
  <si>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</si>
  <si>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</si>
  <si>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</si>
  <si>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</si>
  <si>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</si>
  <si>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</si>
  <si>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</si>
  <si>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</si>
  <si>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</si>
  <si>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</si>
  <si>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</si>
  <si>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</si>
  <si>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</si>
  <si>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</si>
  <si>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</si>
  <si>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</si>
  <si>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</si>
  <si>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</si>
  <si>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</si>
  <si>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</si>
  <si>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</si>
  <si>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</si>
  <si>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</si>
  <si>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</si>
  <si>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</si>
  <si>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</si>
  <si>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</si>
  <si>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</si>
  <si>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</si>
  <si>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</si>
  <si>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</si>
  <si>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</si>
  <si>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</si>
  <si>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</si>
  <si>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</si>
  <si>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</si>
  <si>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</si>
  <si>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</si>
  <si>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</si>
  <si>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</si>
  <si>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</si>
  <si>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</si>
  <si>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</si>
  <si>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</si>
  <si>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</si>
  <si>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</si>
  <si>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</si>
  <si>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</si>
  <si>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</si>
  <si>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</si>
  <si>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</si>
  <si>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</si>
  <si>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</si>
  <si>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</si>
  <si>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</si>
  <si>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</si>
  <si>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</si>
  <si>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</si>
  <si>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</si>
  <si>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</si>
  <si>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</si>
  <si>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</si>
  <si>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</si>
  <si>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</si>
  <si>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</si>
  <si>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</si>
  <si>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</si>
  <si>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</si>
  <si>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</si>
  <si>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</si>
  <si>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</si>
  <si>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</si>
  <si>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</si>
  <si>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</si>
  <si>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</si>
  <si>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</si>
  <si>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</si>
  <si>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</si>
  <si>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</si>
  <si>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</si>
  <si>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</si>
  <si>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</si>
  <si>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</si>
  <si>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</si>
  <si>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</si>
  <si>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</si>
  <si>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</si>
  <si>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</si>
  <si>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</si>
  <si>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</si>
  <si>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</si>
  <si>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</si>
  <si>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</si>
  <si>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</si>
  <si>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</si>
  <si>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</si>
  <si>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</si>
  <si>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</si>
  <si>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</si>
  <si>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</si>
  <si>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</si>
  <si>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</si>
  <si>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</si>
  <si>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</si>
  <si>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</si>
  <si>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</si>
  <si>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</si>
  <si>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</si>
  <si>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</si>
  <si>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</si>
  <si>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</si>
  <si>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</si>
  <si>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</si>
  <si>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</si>
  <si>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</si>
  <si>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</si>
  <si>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</si>
  <si>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</si>
  <si>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</si>
  <si>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</si>
  <si>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</si>
  <si>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</si>
  <si>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</si>
  <si>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</si>
  <si>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</si>
  <si>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</si>
  <si>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</si>
  <si>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</si>
  <si>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</si>
  <si>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</si>
  <si>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</si>
  <si>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</si>
  <si>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</si>
  <si>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</si>
  <si>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</si>
  <si>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</si>
  <si>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</si>
  <si>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</si>
  <si>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</si>
  <si>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</si>
  <si>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</si>
  <si>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</si>
  <si>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</si>
  <si>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</si>
  <si>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</si>
  <si>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</si>
  <si>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</si>
  <si>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</si>
  <si>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</si>
  <si>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</si>
  <si>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</si>
  <si>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</si>
  <si>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</si>
  <si>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</si>
  <si>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</si>
  <si>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</si>
  <si>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</si>
  <si>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</si>
  <si>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</si>
  <si>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</si>
  <si>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</si>
  <si>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</si>
  <si>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</si>
  <si>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</si>
  <si>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</si>
  <si>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</si>
  <si>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</si>
  <si>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</si>
  <si>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</si>
  <si>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</si>
  <si>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</si>
  <si>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</si>
  <si>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</si>
  <si>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</si>
  <si>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</si>
  <si>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</si>
  <si>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</si>
  <si>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</si>
  <si>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</si>
  <si>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</si>
  <si>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</si>
  <si>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</si>
  <si>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</si>
  <si>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</si>
  <si>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</si>
  <si>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</si>
  <si>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</si>
  <si>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</si>
  <si>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</si>
  <si>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</si>
  <si>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</si>
  <si>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</si>
  <si>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</si>
  <si>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</si>
  <si>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</si>
  <si>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</si>
  <si>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</si>
  <si>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</si>
  <si>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</si>
  <si>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</si>
  <si>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</si>
  <si>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</si>
  <si>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</si>
  <si>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</si>
  <si>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</si>
  <si>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</si>
  <si>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</si>
  <si>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</si>
  <si>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</si>
  <si>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</si>
  <si>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</si>
  <si>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</si>
  <si>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</si>
  <si>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</si>
  <si>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</si>
  <si>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</si>
  <si>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</si>
  <si>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</si>
  <si>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</si>
  <si>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</si>
  <si>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</si>
  <si>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</si>
  <si>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</si>
  <si>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</si>
  <si>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</si>
  <si>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</si>
  <si>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</si>
  <si>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</si>
  <si>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</si>
  <si>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</si>
  <si>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</si>
  <si>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</si>
  <si>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</si>
  <si>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</si>
  <si>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</si>
  <si>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</si>
  <si>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</si>
  <si>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</si>
  <si>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</si>
  <si>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</si>
  <si>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</si>
  <si>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</si>
  <si>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</si>
  <si>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</si>
  <si>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</si>
  <si>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</si>
  <si>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</si>
  <si>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</si>
  <si>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</si>
  <si>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</si>
  <si>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</si>
  <si>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</si>
  <si>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</si>
  <si>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</si>
  <si>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</si>
  <si>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</si>
  <si>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</si>
  <si>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</si>
  <si>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</si>
  <si>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</si>
  <si>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</si>
  <si>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</si>
  <si>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</si>
  <si>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</si>
  <si>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</si>
  <si>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</si>
  <si>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</si>
  <si>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</si>
  <si>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</si>
  <si>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</si>
  <si>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</si>
  <si>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</si>
  <si>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</si>
  <si>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</si>
  <si>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</si>
  <si>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</si>
  <si>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</si>
  <si>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</si>
  <si>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</si>
  <si>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</si>
  <si>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</si>
  <si>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</si>
  <si>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</si>
  <si>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</si>
  <si>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</si>
  <si>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</si>
  <si>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</si>
  <si>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</si>
  <si>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</si>
  <si>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</si>
  <si>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</si>
  <si>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</si>
  <si>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</si>
  <si>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</si>
  <si>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</si>
  <si>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</si>
  <si>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</si>
  <si>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</si>
  <si>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</si>
  <si>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</si>
  <si>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</si>
  <si>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</si>
  <si>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</si>
  <si>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</si>
  <si>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</si>
  <si>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</si>
  <si>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</si>
  <si>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</si>
  <si>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</si>
  <si>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</si>
  <si>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</si>
  <si>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</si>
  <si>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</si>
  <si>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</si>
  <si>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</si>
  <si>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</si>
  <si>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</si>
  <si>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</si>
  <si>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</si>
  <si>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</si>
  <si>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</si>
  <si>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</si>
  <si>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</si>
  <si>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</si>
  <si>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</si>
  <si>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</si>
  <si>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</si>
  <si>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</si>
  <si>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</si>
  <si>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</si>
  <si>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</si>
  <si>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</si>
  <si>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</si>
  <si>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</si>
  <si>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</si>
  <si>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</si>
  <si>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</si>
  <si>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</si>
  <si>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</si>
  <si>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</si>
  <si>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</si>
  <si>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</si>
  <si>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</si>
  <si>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</si>
  <si>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</si>
  <si>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</si>
  <si>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</si>
  <si>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</si>
  <si>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</si>
  <si>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</si>
  <si>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</si>
  <si>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</si>
  <si>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</si>
  <si>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</si>
  <si>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</si>
  <si>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</si>
  <si>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</si>
  <si>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</si>
  <si>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</si>
  <si>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</si>
  <si>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</si>
  <si>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</si>
  <si>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</si>
  <si>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</si>
  <si>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</si>
  <si>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</si>
  <si>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</si>
  <si>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</si>
  <si>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</si>
  <si>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</si>
  <si>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</si>
  <si>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</si>
  <si>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</si>
  <si>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</si>
  <si>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</si>
  <si>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</si>
  <si>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</si>
  <si>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</si>
  <si>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</si>
  <si>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</si>
  <si>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</si>
  <si>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</si>
  <si>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</si>
  <si>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</si>
  <si>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</si>
  <si>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</si>
  <si>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</si>
  <si>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</si>
  <si>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</si>
  <si>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</si>
  <si>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</si>
  <si>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</si>
  <si>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</si>
  <si>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</si>
  <si>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</si>
  <si>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</si>
  <si>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</si>
  <si>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</si>
  <si>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</si>
  <si>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</si>
  <si>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</si>
  <si>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</si>
  <si>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</si>
  <si>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</si>
  <si>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</si>
  <si>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</si>
  <si>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</si>
  <si>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</si>
  <si>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</si>
  <si>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</si>
  <si>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</si>
  <si>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</si>
  <si>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</si>
  <si>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</si>
  <si>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</si>
  <si>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</si>
  <si>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</si>
  <si>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</si>
  <si>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</si>
  <si>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</si>
  <si>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</si>
  <si>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</si>
  <si>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</si>
  <si>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</si>
  <si>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</si>
  <si>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</si>
  <si>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</si>
  <si>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</si>
  <si>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</si>
  <si>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</si>
  <si>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</si>
  <si>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</si>
  <si>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</si>
  <si>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</si>
  <si>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</si>
  <si>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</si>
  <si>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</si>
  <si>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</si>
  <si>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</si>
  <si>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</si>
  <si>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</si>
  <si>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</si>
  <si>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</si>
  <si>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</si>
  <si>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</si>
  <si>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</si>
  <si>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</si>
  <si>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</si>
  <si>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</si>
  <si>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</si>
  <si>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</si>
  <si>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</si>
  <si>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</si>
  <si>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</si>
  <si>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</si>
  <si>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</si>
  <si>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</si>
  <si>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</si>
  <si>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</si>
  <si>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</si>
  <si>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</si>
  <si>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</si>
  <si>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</si>
  <si>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</si>
  <si>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</si>
  <si>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</si>
  <si>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</si>
  <si>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</si>
  <si>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</si>
  <si>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</si>
  <si>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</si>
  <si>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</si>
  <si>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</si>
  <si>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</si>
  <si>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</si>
  <si>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</si>
  <si>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</si>
  <si>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</si>
  <si>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</si>
  <si>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</si>
  <si>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</si>
  <si>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</si>
  <si>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</si>
  <si>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</si>
  <si>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</si>
  <si>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</si>
  <si>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</si>
  <si>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</si>
  <si>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</si>
  <si>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</si>
  <si>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</si>
  <si>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</si>
  <si>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</si>
  <si>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</si>
  <si>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</si>
  <si>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</si>
  <si>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</si>
  <si>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</si>
  <si>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</si>
  <si>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</si>
  <si>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</si>
  <si>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</si>
  <si>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</si>
  <si>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</si>
  <si>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</si>
  <si>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</si>
  <si>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</si>
  <si>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</si>
  <si>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</si>
  <si>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</si>
  <si>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</si>
  <si>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</si>
  <si>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</si>
  <si>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</si>
  <si>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</si>
  <si>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</si>
  <si>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</si>
  <si>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</si>
  <si>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</si>
  <si>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</si>
  <si>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</si>
  <si>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</si>
  <si>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</si>
  <si>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</si>
  <si>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</si>
  <si>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</si>
  <si>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</si>
  <si>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</si>
  <si>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</si>
  <si>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</si>
  <si>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</si>
  <si>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</si>
  <si>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</si>
  <si>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</si>
  <si>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</si>
  <si>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</si>
  <si>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</si>
  <si>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</si>
  <si>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</si>
  <si>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</si>
  <si>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</si>
  <si>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</si>
  <si>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</si>
  <si>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</si>
  <si>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</si>
  <si>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</si>
  <si>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</si>
  <si>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</si>
  <si>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</si>
  <si>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</si>
  <si>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</si>
  <si>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</si>
  <si>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</si>
  <si>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</si>
  <si>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</si>
  <si>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</si>
  <si>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</si>
  <si>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</si>
  <si>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</si>
  <si>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</si>
  <si>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</si>
  <si>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</si>
  <si>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</si>
  <si>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</si>
  <si>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</si>
  <si>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</si>
  <si>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</si>
  <si>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</si>
  <si>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</si>
  <si>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</si>
  <si>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</si>
  <si>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</si>
  <si>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</si>
  <si>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</si>
  <si>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</si>
  <si>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</si>
  <si>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</si>
  <si>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</si>
  <si>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</si>
  <si>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</si>
  <si>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</si>
  <si>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</si>
  <si>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</si>
  <si>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</si>
  <si>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</si>
  <si>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</si>
  <si>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</si>
  <si>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</si>
  <si>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</si>
  <si>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</si>
  <si>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</si>
  <si>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</si>
  <si>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</si>
  <si>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</si>
  <si>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</si>
  <si>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</si>
  <si>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</si>
  <si>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</si>
  <si>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</si>
  <si>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</si>
  <si>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</si>
  <si>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</si>
  <si>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</si>
  <si>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</si>
  <si>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</si>
  <si>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</si>
  <si>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</si>
  <si>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</si>
  <si>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</si>
  <si>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</si>
  <si>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</si>
  <si>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</si>
  <si>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</si>
  <si>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</si>
  <si>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</si>
  <si>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</si>
  <si>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</si>
  <si>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</si>
  <si>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</si>
  <si>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</si>
  <si>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</si>
  <si>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</si>
  <si>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</si>
  <si>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</si>
  <si>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</si>
  <si>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</si>
  <si>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</si>
  <si>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</si>
  <si>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</si>
  <si>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</si>
  <si>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</si>
  <si>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</si>
  <si>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</si>
  <si>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</si>
  <si>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</si>
  <si>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</si>
  <si>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</si>
  <si>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</si>
  <si>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</si>
  <si>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</si>
  <si>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</si>
  <si>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</si>
  <si>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</si>
  <si>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</si>
  <si>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</si>
  <si>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</si>
  <si>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</si>
  <si>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</si>
  <si>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</si>
  <si>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</si>
  <si>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</si>
  <si>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</si>
  <si>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</si>
  <si>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</si>
  <si>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</si>
  <si>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</si>
  <si>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</si>
  <si>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</si>
  <si>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</si>
  <si>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</si>
  <si>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</si>
  <si>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</si>
  <si>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</si>
  <si>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</si>
  <si>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</si>
  <si>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</si>
  <si>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</si>
  <si>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</si>
  <si>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</si>
  <si>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</si>
  <si>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</si>
  <si>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</si>
  <si>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</si>
  <si>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</si>
  <si>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</si>
  <si>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</si>
  <si>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</si>
  <si>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</si>
  <si>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</si>
  <si>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</si>
  <si>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</si>
  <si>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</si>
  <si>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</si>
  <si>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</si>
  <si>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</si>
  <si>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</si>
  <si>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</si>
  <si>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</si>
  <si>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</si>
  <si>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</si>
  <si>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</si>
  <si>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</si>
  <si>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</si>
  <si>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</si>
  <si>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</si>
  <si>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</si>
  <si>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</si>
  <si>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</si>
  <si>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</si>
  <si>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</si>
  <si>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</si>
  <si>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</si>
  <si>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</si>
  <si>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</si>
  <si>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</si>
  <si>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</si>
  <si>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</si>
  <si>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</si>
  <si>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</si>
  <si>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</si>
  <si>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</si>
  <si>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</si>
  <si>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</si>
  <si>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</si>
  <si>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</si>
  <si>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</si>
  <si>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</si>
  <si>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</si>
  <si>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</si>
  <si>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</si>
  <si>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</si>
  <si>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</si>
  <si>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</si>
  <si>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</si>
  <si>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</si>
  <si>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</si>
  <si>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</si>
  <si>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</si>
  <si>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</si>
  <si>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</si>
  <si>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</si>
  <si>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</si>
  <si>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</si>
  <si>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</si>
  <si>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</si>
  <si>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</si>
  <si>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</si>
  <si>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</si>
  <si>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</si>
  <si>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</si>
  <si>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</si>
  <si>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</si>
  <si>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</si>
  <si>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</si>
  <si>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</si>
  <si>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</si>
  <si>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</si>
  <si>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</si>
  <si>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</si>
  <si>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</si>
  <si>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</si>
  <si>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</si>
  <si>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</si>
  <si>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</si>
  <si>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</si>
  <si>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</si>
  <si>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</si>
  <si>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</si>
  <si>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</si>
  <si>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</si>
  <si>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</si>
  <si>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</si>
  <si>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</si>
  <si>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</si>
  <si>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</si>
  <si>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</si>
  <si>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</si>
  <si>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</si>
  <si>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</si>
  <si>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</si>
  <si>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</si>
  <si>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</si>
  <si>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</si>
  <si>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</si>
  <si>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</si>
  <si>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</si>
  <si>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</si>
  <si>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</si>
  <si>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</si>
  <si>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</si>
  <si>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</si>
  <si>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</si>
  <si>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</si>
  <si>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</si>
  <si>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</si>
  <si>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</si>
  <si>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</si>
  <si>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</si>
  <si>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</si>
  <si>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</si>
  <si>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</si>
  <si>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</si>
  <si>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</si>
  <si>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</si>
  <si>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</si>
  <si>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</si>
  <si>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</si>
  <si>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</si>
  <si>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</si>
  <si>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</si>
  <si>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</si>
  <si>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</si>
  <si>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</si>
  <si>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</si>
  <si>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</si>
  <si>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</si>
  <si>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</si>
  <si>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</si>
  <si>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</si>
  <si>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</si>
  <si>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</si>
  <si>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</si>
  <si>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</si>
  <si>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</si>
  <si>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</si>
  <si>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</si>
  <si>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</si>
  <si>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</si>
  <si>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</si>
  <si>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</si>
  <si>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</si>
  <si>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</si>
  <si>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</si>
  <si>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</si>
  <si>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</si>
  <si>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</si>
  <si>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</si>
  <si>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</si>
  <si>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</si>
  <si>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</si>
  <si>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</si>
  <si>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</si>
  <si>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</si>
  <si>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</si>
  <si>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</si>
  <si>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</si>
  <si>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</si>
  <si>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</si>
  <si>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</si>
  <si>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</si>
  <si>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</si>
  <si>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</si>
  <si>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</si>
  <si>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</si>
  <si>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</si>
  <si>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</si>
  <si>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</si>
  <si>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</si>
  <si>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</si>
  <si>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</si>
  <si>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</si>
  <si>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</si>
  <si>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</si>
  <si>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</si>
  <si>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</si>
  <si>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</si>
  <si>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</si>
  <si>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</si>
  <si>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</si>
  <si>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</si>
  <si>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</si>
  <si>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</si>
  <si>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</si>
  <si>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</si>
  <si>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</si>
  <si>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</si>
  <si>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</si>
  <si>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</si>
  <si>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</si>
  <si>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</si>
  <si>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</si>
  <si>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</si>
  <si>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</si>
  <si>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</si>
  <si>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</si>
  <si>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</si>
  <si>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</si>
  <si>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</si>
  <si>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</si>
  <si>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</si>
  <si>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</si>
  <si>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</si>
  <si>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</si>
  <si>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</si>
  <si>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</si>
  <si>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</si>
  <si>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</si>
  <si>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</si>
  <si>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</si>
  <si>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</si>
  <si>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</si>
  <si>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</si>
  <si>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</si>
  <si>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</si>
  <si>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</si>
  <si>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</si>
  <si>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</si>
  <si>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</si>
  <si>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</si>
  <si>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</si>
  <si>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</si>
  <si>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</si>
  <si>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</si>
  <si>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</si>
  <si>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</si>
  <si>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</si>
  <si>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</si>
  <si>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</si>
  <si>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</si>
  <si>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</si>
  <si>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</si>
  <si>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</si>
  <si>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</si>
  <si>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</si>
  <si>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</si>
  <si>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</si>
  <si>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</si>
  <si>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</si>
  <si>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</si>
  <si>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</si>
  <si>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</si>
  <si>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</si>
  <si>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</si>
  <si>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</si>
  <si>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</si>
  <si>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</si>
  <si>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</si>
  <si>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</si>
  <si>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</si>
  <si>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</si>
  <si>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</si>
  <si>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</si>
  <si>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</si>
  <si>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</si>
  <si>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</si>
  <si>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</si>
  <si>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</si>
  <si>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</si>
  <si>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</si>
  <si>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</si>
  <si>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</si>
  <si>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</si>
  <si>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</si>
  <si>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</si>
  <si>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</si>
  <si>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</si>
  <si>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</si>
  <si>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</si>
  <si>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</si>
  <si>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</si>
  <si>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</si>
  <si>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</si>
  <si>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</si>
  <si>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</si>
  <si>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</si>
  <si>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</si>
  <si>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</si>
  <si>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</si>
  <si>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</si>
  <si>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</si>
  <si>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</si>
  <si>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</si>
  <si>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</si>
  <si>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</si>
  <si>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</si>
  <si>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</si>
  <si>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</si>
  <si>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</si>
  <si>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</si>
  <si>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</si>
  <si>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</si>
  <si>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</si>
  <si>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</si>
  <si>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</si>
  <si>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</si>
  <si>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</si>
  <si>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</si>
  <si>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</si>
  <si>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</si>
  <si>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</si>
  <si>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</si>
  <si>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</si>
  <si>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</si>
  <si>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</si>
  <si>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</si>
  <si>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</si>
  <si>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</si>
  <si>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</si>
  <si>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</si>
  <si>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</si>
  <si>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</si>
  <si>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</si>
  <si>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</si>
  <si>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</si>
  <si>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</si>
  <si>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</si>
  <si>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</si>
  <si>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</si>
  <si>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</si>
  <si>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</si>
  <si>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</si>
  <si>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</si>
  <si>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</si>
  <si>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</si>
  <si>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</si>
  <si>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</si>
  <si>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</si>
  <si>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</si>
  <si>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</si>
  <si>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</si>
  <si>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</si>
  <si>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</si>
  <si>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</si>
  <si>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</si>
  <si>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</si>
  <si>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</si>
  <si>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</si>
  <si>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</si>
  <si>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</si>
  <si>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</si>
  <si>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</si>
  <si>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</si>
  <si>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</si>
  <si>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</si>
  <si>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</si>
  <si>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</si>
  <si>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</si>
  <si>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</si>
  <si>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</si>
  <si>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</si>
  <si>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</si>
  <si>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</si>
  <si>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</si>
  <si>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</si>
  <si>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</si>
  <si>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</si>
  <si>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</si>
  <si>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</si>
  <si>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</si>
  <si>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</si>
  <si>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</si>
  <si>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</si>
  <si>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</si>
  <si>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</si>
  <si>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</si>
  <si>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</si>
  <si>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</si>
  <si>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</si>
  <si>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</si>
  <si>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</si>
  <si>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</si>
  <si>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</si>
  <si>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</si>
  <si>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</si>
  <si>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</si>
  <si>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</si>
  <si>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</si>
  <si>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</si>
  <si>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</si>
  <si>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</si>
  <si>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</si>
  <si>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</si>
  <si>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</si>
  <si>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</si>
  <si>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</si>
  <si>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</si>
  <si>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</si>
  <si>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</si>
  <si>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</si>
  <si>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</si>
  <si>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</si>
  <si>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</si>
  <si>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</si>
  <si>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</si>
  <si>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</si>
  <si>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</si>
  <si>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</si>
  <si>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</si>
  <si>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</si>
  <si>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</si>
  <si>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</si>
  <si>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</si>
  <si>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</si>
  <si>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</si>
  <si>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</si>
  <si>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</si>
  <si>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</si>
  <si>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</si>
  <si>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</si>
  <si>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</si>
  <si>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</si>
  <si>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</si>
  <si>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</si>
  <si>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</si>
  <si>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</si>
  <si>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</si>
  <si>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</si>
  <si>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</si>
  <si>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</si>
  <si>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</si>
  <si>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</si>
  <si>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</si>
  <si>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</si>
  <si>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</si>
  <si>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</si>
  <si>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</si>
  <si>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</si>
  <si>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</si>
  <si>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</si>
  <si>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</si>
  <si>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</si>
  <si>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</si>
  <si>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</si>
  <si>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</si>
  <si>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</si>
  <si>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</si>
  <si>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</si>
  <si>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</si>
  <si>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</si>
  <si>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</si>
  <si>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</si>
  <si>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</si>
  <si>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</si>
  <si>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</si>
  <si>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</si>
  <si>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</si>
  <si>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</si>
  <si>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</si>
  <si>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</si>
  <si>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</si>
  <si>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</si>
  <si>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</si>
  <si>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</si>
  <si>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</si>
  <si>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</si>
  <si>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</si>
  <si>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</si>
  <si>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</si>
  <si>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</si>
  <si>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</si>
  <si>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</si>
  <si>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</si>
  <si>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</si>
  <si>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</si>
  <si>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</si>
  <si>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</si>
  <si>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</si>
  <si>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</si>
  <si>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</si>
  <si>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</si>
  <si>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</si>
  <si>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</si>
  <si>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</si>
  <si>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</si>
  <si>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</si>
  <si>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</si>
  <si>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</si>
  <si>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</si>
  <si>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</si>
  <si>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</si>
  <si>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</si>
  <si>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</si>
  <si>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</si>
  <si>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</si>
  <si>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</si>
  <si>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</si>
  <si>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</si>
  <si>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</si>
  <si>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</si>
  <si>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</si>
  <si>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</si>
  <si>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</si>
  <si>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</si>
  <si>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</si>
  <si>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</si>
  <si>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</si>
  <si>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</si>
  <si>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</si>
  <si>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</si>
  <si>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</si>
  <si>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</si>
  <si>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</si>
  <si>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</si>
  <si>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</si>
  <si>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</si>
  <si>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</si>
  <si>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</si>
  <si>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</si>
  <si>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</si>
  <si>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</si>
  <si>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</si>
  <si>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</si>
  <si>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</si>
  <si>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</si>
  <si>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</si>
  <si>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</si>
  <si>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</si>
  <si>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</si>
  <si>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</si>
  <si>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</si>
  <si>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</si>
  <si>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</si>
  <si>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</si>
  <si>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</si>
  <si>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</si>
  <si>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</si>
  <si>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</si>
  <si>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</si>
  <si>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</si>
  <si>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</si>
  <si>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</si>
  <si>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</si>
  <si>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</si>
  <si>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</si>
  <si>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</si>
  <si>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</si>
  <si>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</si>
  <si>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</si>
  <si>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</si>
  <si>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</si>
  <si>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</si>
  <si>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</si>
  <si>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</si>
  <si>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</si>
  <si>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</si>
  <si>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</si>
  <si>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</si>
  <si>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</si>
  <si>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</si>
  <si>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</si>
  <si>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</si>
  <si>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</si>
  <si>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</si>
  <si>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</si>
  <si>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</si>
  <si>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</si>
  <si>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</si>
  <si>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</si>
  <si>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</si>
  <si>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</si>
  <si>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</si>
  <si>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</si>
  <si>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</si>
  <si>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</si>
  <si>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</si>
  <si>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</si>
  <si>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</si>
  <si>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</si>
  <si>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</si>
  <si>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</si>
  <si>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</si>
  <si>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</si>
  <si>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</si>
  <si>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</si>
  <si>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</si>
  <si>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</si>
  <si>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</si>
  <si>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</si>
  <si>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</si>
  <si>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</si>
  <si>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</si>
  <si>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</si>
  <si>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</si>
  <si>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</si>
  <si>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</si>
  <si>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</si>
  <si>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</si>
  <si>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</si>
  <si>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</si>
  <si>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</si>
  <si>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</si>
  <si>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</si>
  <si>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</si>
  <si>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</si>
  <si>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</si>
  <si>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</si>
  <si>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</si>
  <si>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</si>
  <si>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</si>
  <si>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</si>
  <si>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</si>
  <si>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</si>
  <si>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</si>
  <si>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</si>
  <si>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</si>
  <si>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</si>
  <si>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</si>
  <si>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</si>
  <si>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</si>
  <si>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</si>
  <si>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</si>
  <si>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</si>
  <si>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</si>
  <si>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</si>
  <si>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</si>
  <si>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</si>
  <si>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</si>
  <si>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</si>
  <si>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</si>
  <si>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</si>
  <si>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</si>
  <si>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</si>
  <si>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</si>
  <si>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</si>
  <si>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</si>
  <si>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</si>
  <si>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</si>
  <si>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</si>
  <si>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</si>
  <si>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</si>
  <si>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</si>
  <si>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</si>
  <si>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</si>
  <si>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</si>
  <si>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</si>
  <si>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</si>
  <si>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</si>
  <si>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</si>
  <si>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</si>
  <si>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</si>
  <si>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</si>
  <si>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</si>
  <si>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</si>
  <si>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</si>
  <si>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</si>
  <si>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</si>
  <si>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</si>
  <si>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</si>
  <si>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</si>
  <si>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</si>
  <si>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</si>
  <si>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</si>
  <si>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</si>
  <si>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</si>
  <si>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</si>
  <si>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</si>
  <si>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</si>
  <si>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</si>
  <si>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</si>
  <si>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</si>
  <si>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</si>
  <si>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</si>
  <si>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</si>
  <si>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</si>
  <si>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</si>
  <si>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</si>
  <si>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</si>
  <si>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</si>
  <si>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</si>
  <si>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</si>
  <si>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</si>
  <si>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</si>
  <si>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</si>
  <si>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</si>
  <si>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</si>
  <si>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</si>
  <si>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</si>
  <si>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</si>
  <si>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</si>
  <si>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</si>
  <si>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</si>
  <si>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</si>
  <si>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</si>
  <si>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</si>
  <si>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</si>
  <si>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</si>
  <si>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</si>
  <si>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</si>
  <si>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</si>
  <si>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</si>
  <si>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</si>
  <si>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</si>
  <si>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</si>
  <si>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</si>
  <si>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</si>
  <si>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</si>
  <si>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</si>
  <si>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</si>
  <si>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</si>
  <si>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</si>
  <si>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</si>
  <si>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</si>
  <si>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</si>
  <si>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</si>
  <si>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</si>
  <si>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</si>
  <si>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</si>
  <si>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</si>
  <si>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</si>
  <si>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</si>
  <si>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</si>
  <si>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</si>
  <si>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</si>
  <si>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</si>
  <si>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</si>
  <si>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</si>
  <si>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</si>
  <si>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</si>
  <si>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</si>
  <si>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</si>
  <si>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</si>
  <si>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</si>
  <si>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</si>
  <si>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</si>
  <si>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</si>
  <si>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</si>
  <si>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</si>
  <si>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</si>
  <si>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</si>
  <si>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</si>
  <si>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</si>
  <si>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</si>
  <si>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</si>
  <si>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</si>
  <si>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</si>
  <si>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</si>
  <si>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</si>
  <si>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</si>
  <si>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</si>
  <si>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</si>
  <si>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</si>
  <si>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</si>
  <si>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</si>
  <si>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</si>
  <si>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</si>
  <si>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</si>
  <si>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</si>
  <si>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</si>
  <si>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</si>
  <si>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</si>
  <si>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</si>
  <si>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</si>
  <si>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</si>
  <si>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</si>
  <si>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</si>
  <si>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</si>
  <si>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</si>
  <si>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</si>
  <si>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</si>
  <si>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</si>
  <si>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</si>
  <si>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</si>
  <si>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</si>
  <si>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</si>
  <si>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</si>
  <si>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</si>
  <si>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</si>
  <si>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</si>
  <si>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</si>
  <si>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</si>
  <si>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</si>
  <si>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</si>
  <si>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</si>
  <si>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</si>
  <si>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</si>
  <si>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</si>
  <si>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</si>
  <si>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</si>
  <si>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</si>
  <si>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</si>
  <si>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</si>
  <si>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</si>
  <si>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</si>
  <si>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</si>
  <si>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</si>
  <si>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</si>
  <si>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</si>
  <si>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</si>
  <si>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</si>
  <si>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</si>
  <si>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</si>
  <si>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</si>
  <si>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</si>
  <si>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</si>
  <si>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</si>
  <si>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</si>
  <si>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</si>
  <si>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</si>
  <si>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</si>
  <si>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</si>
  <si>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</si>
  <si>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</si>
  <si>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</si>
  <si>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</si>
  <si>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</si>
  <si>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</si>
  <si>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</si>
  <si>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</si>
  <si>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</si>
  <si>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</si>
  <si>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</si>
  <si>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</si>
  <si>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</si>
  <si>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</si>
  <si>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</si>
  <si>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</si>
  <si>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</si>
  <si>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</si>
  <si>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</si>
  <si>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</si>
  <si>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</si>
  <si>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</si>
  <si>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</si>
  <si>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</si>
  <si>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</si>
  <si>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</si>
  <si>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</si>
  <si>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</si>
  <si>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</si>
  <si>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</si>
  <si>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</si>
  <si>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</si>
  <si>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</si>
  <si>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</si>
  <si>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</si>
  <si>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</si>
  <si>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</si>
  <si>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</si>
  <si>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</si>
  <si>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</si>
  <si>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</si>
  <si>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</si>
  <si>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</si>
  <si>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</si>
  <si>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</si>
  <si>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</si>
  <si>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</si>
  <si>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</si>
  <si>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</si>
  <si>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</si>
  <si>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</si>
  <si>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</si>
  <si>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</si>
  <si>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</si>
  <si>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</si>
  <si>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</si>
  <si>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</si>
  <si>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</si>
  <si>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</si>
  <si>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</si>
  <si>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</si>
  <si>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</si>
  <si>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</si>
  <si>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</si>
  <si>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</si>
  <si>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</si>
  <si>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</si>
  <si>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</si>
  <si>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</si>
  <si>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</si>
  <si>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</si>
  <si>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</si>
  <si>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</si>
  <si>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</si>
  <si>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</si>
  <si>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</si>
  <si>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</si>
  <si>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</si>
  <si>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</si>
  <si>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</si>
  <si>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</si>
  <si>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</si>
  <si>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</si>
  <si>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</si>
  <si>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</si>
  <si>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</si>
  <si>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</si>
  <si>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</si>
  <si>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</si>
  <si>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</si>
  <si>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</si>
  <si>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</si>
  <si>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</si>
  <si>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</si>
  <si>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</si>
  <si>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</si>
  <si>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</si>
  <si>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</si>
  <si>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</si>
  <si>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</si>
  <si>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</si>
  <si>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</si>
  <si>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</si>
  <si>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</si>
  <si>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</si>
  <si>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</si>
  <si>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</si>
  <si>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</si>
  <si>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</si>
  <si>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</si>
  <si>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</si>
  <si>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</si>
  <si>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</si>
  <si>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</si>
  <si>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</si>
  <si>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</si>
  <si>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</si>
  <si>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</si>
  <si>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</si>
  <si>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</si>
  <si>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</si>
  <si>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</si>
  <si>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</si>
  <si>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</si>
  <si>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</si>
  <si>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</si>
  <si>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</si>
  <si>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</si>
  <si>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</si>
  <si>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</si>
  <si>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</si>
  <si>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</si>
  <si>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</si>
  <si>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</si>
  <si>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</si>
  <si>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</si>
  <si>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</si>
  <si>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</si>
  <si>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</si>
  <si>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</si>
  <si>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</si>
  <si>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</si>
  <si>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</si>
  <si>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</si>
  <si>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</si>
  <si>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</si>
  <si>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</si>
  <si>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</si>
  <si>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</si>
  <si>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</si>
  <si>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</si>
  <si>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</si>
  <si>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</si>
  <si>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</si>
  <si>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</si>
  <si>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</si>
  <si>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</si>
  <si>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</si>
  <si>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</si>
  <si>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</si>
  <si>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</si>
  <si>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</si>
  <si>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</si>
  <si>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</si>
  <si>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</si>
  <si>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</si>
  <si>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</si>
  <si>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</si>
  <si>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</si>
  <si>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</si>
  <si>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</si>
  <si>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</si>
  <si>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</si>
  <si>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</si>
  <si>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</si>
  <si>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</si>
  <si>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</si>
  <si>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</si>
  <si>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</si>
  <si>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</si>
  <si>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</si>
  <si>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</si>
  <si>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</si>
  <si>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</si>
  <si>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</si>
  <si>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</si>
  <si>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</si>
  <si>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</si>
  <si>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</si>
  <si>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</si>
  <si>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</si>
  <si>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</si>
  <si>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</si>
  <si>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</si>
  <si>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</si>
  <si>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</si>
  <si>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</si>
  <si>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</si>
  <si>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</si>
  <si>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</si>
  <si>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</si>
  <si>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</si>
  <si>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</si>
  <si>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</si>
  <si>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</si>
  <si>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</si>
  <si>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</si>
  <si>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</si>
  <si>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</si>
  <si>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</si>
  <si>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</si>
  <si>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</si>
  <si>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</si>
  <si>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</si>
  <si>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</si>
  <si>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</si>
  <si>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</si>
  <si>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</si>
  <si>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</si>
  <si>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</si>
  <si>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</si>
  <si>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</si>
  <si>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</si>
  <si>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</si>
  <si>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</si>
  <si>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</si>
  <si>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</si>
  <si>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</si>
  <si>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</si>
  <si>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</si>
  <si>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</si>
  <si>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</si>
  <si>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</si>
  <si>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</si>
  <si>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</si>
  <si>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</si>
  <si>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</si>
  <si>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</si>
  <si>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</si>
  <si>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</si>
  <si>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</si>
  <si>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</si>
  <si>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</si>
  <si>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</si>
  <si>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</si>
  <si>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</si>
  <si>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</si>
  <si>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</si>
  <si>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</si>
  <si>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</si>
  <si>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</si>
  <si>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</si>
  <si>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</si>
  <si>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</si>
  <si>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</si>
  <si>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</si>
  <si>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</si>
  <si>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</si>
  <si>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</si>
  <si>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</si>
  <si>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</si>
  <si>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</si>
  <si>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</si>
  <si>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</si>
  <si>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</si>
  <si>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</si>
  <si>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</si>
  <si>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</si>
  <si>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</si>
  <si>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</si>
  <si>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</si>
  <si>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</si>
  <si>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</si>
  <si>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</si>
  <si>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</si>
  <si>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</si>
  <si>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</si>
  <si>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</si>
  <si>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</si>
  <si>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</si>
  <si>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</si>
  <si>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</si>
  <si>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</si>
  <si>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</si>
  <si>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</si>
  <si>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</si>
  <si>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</si>
  <si>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</si>
  <si>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</si>
  <si>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</si>
  <si>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</si>
  <si>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</si>
  <si>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</si>
  <si>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</si>
  <si>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</si>
  <si>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</si>
  <si>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</si>
  <si>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</si>
  <si>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</si>
  <si>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</si>
  <si>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</si>
  <si>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</si>
  <si>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</si>
  <si>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</si>
  <si>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</si>
  <si>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</si>
  <si>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</si>
  <si>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</si>
  <si>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</si>
  <si>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</si>
  <si>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</si>
  <si>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</si>
  <si>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</si>
  <si>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</si>
  <si>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</si>
  <si>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</si>
  <si>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</si>
  <si>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</si>
  <si>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</si>
  <si>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</si>
  <si>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</si>
  <si>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</si>
  <si>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</si>
  <si>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</si>
  <si>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</si>
  <si>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</si>
  <si>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</si>
  <si>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</si>
  <si>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</si>
  <si>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</si>
  <si>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</si>
  <si>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</si>
  <si>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</si>
  <si>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</si>
  <si>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</si>
  <si>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</si>
  <si>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</si>
  <si>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</si>
  <si>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</si>
  <si>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</si>
  <si>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</si>
  <si>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</si>
  <si>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</si>
  <si>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</si>
  <si>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</si>
  <si>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</si>
  <si>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</si>
  <si>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</si>
  <si>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</si>
  <si>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</si>
  <si>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</si>
  <si>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</si>
  <si>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</si>
  <si>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</si>
  <si>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</si>
  <si>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</si>
  <si>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</si>
  <si>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</si>
  <si>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</si>
  <si>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</si>
  <si>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</si>
  <si>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</si>
  <si>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</si>
  <si>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</si>
  <si>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</si>
  <si>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</si>
  <si>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</si>
  <si>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</si>
  <si>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</si>
  <si>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</si>
  <si>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</si>
  <si>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</si>
  <si>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</si>
  <si>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</si>
  <si>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</si>
  <si>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</si>
  <si>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</si>
  <si>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</si>
  <si>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</si>
  <si>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</si>
  <si>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</si>
  <si>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</si>
  <si>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</si>
  <si>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</si>
  <si>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</si>
  <si>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</si>
  <si>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</si>
  <si>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</si>
  <si>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</si>
  <si>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</si>
  <si>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</si>
  <si>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</si>
  <si>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</si>
  <si>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</si>
  <si>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</si>
  <si>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</si>
  <si>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</si>
  <si>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</si>
  <si>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</si>
  <si>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</si>
  <si>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</si>
  <si>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</si>
  <si>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</si>
  <si>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</si>
  <si>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</si>
  <si>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</si>
  <si>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</si>
  <si>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</si>
  <si>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</si>
  <si>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</si>
  <si>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</si>
  <si>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</si>
  <si>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</si>
  <si>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</si>
  <si>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</si>
  <si>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</si>
  <si>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</si>
  <si>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</si>
  <si>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</si>
  <si>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</si>
  <si>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</si>
  <si>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</si>
  <si>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</si>
  <si>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</si>
  <si>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</si>
  <si>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</si>
  <si>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</si>
  <si>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</si>
  <si>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</si>
  <si>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</si>
  <si>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</si>
  <si>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</si>
  <si>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</si>
  <si>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</si>
  <si>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</si>
  <si>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</si>
  <si>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</si>
  <si>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</si>
  <si>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</si>
  <si>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</si>
  <si>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</si>
  <si>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</si>
  <si>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</si>
  <si>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</si>
  <si>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</si>
  <si>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</si>
  <si>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</si>
  <si>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</si>
  <si>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</si>
  <si>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</si>
  <si>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</si>
  <si>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</si>
  <si>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</si>
  <si>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</si>
  <si>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</si>
  <si>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</si>
  <si>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</si>
  <si>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</si>
  <si>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</si>
  <si>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</si>
  <si>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</si>
  <si>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</si>
  <si>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</si>
  <si>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</si>
  <si>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</si>
  <si>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</si>
  <si>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</si>
  <si>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</si>
  <si>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</si>
  <si>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</si>
  <si>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</si>
  <si>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</si>
  <si>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</si>
  <si>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</si>
  <si>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</si>
  <si>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</si>
  <si>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</si>
  <si>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</si>
  <si>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</si>
  <si>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</si>
  <si>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</si>
  <si>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</si>
  <si>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</si>
  <si>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</si>
  <si>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</si>
  <si>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</si>
  <si>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</si>
  <si>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</si>
  <si>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</si>
  <si>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</si>
  <si>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</si>
  <si>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</si>
  <si>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</si>
  <si>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</si>
  <si>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</si>
  <si>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</si>
  <si>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</si>
  <si>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</si>
  <si>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</si>
  <si>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</si>
  <si>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</si>
  <si>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</si>
  <si>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</si>
  <si>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</si>
  <si>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</si>
  <si>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</si>
  <si>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</si>
  <si>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</si>
  <si>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</si>
  <si>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</si>
  <si>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</si>
  <si>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</si>
  <si>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</si>
  <si>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</si>
  <si>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</si>
  <si>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</si>
  <si>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</si>
  <si>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</si>
  <si>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</si>
  <si>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</si>
  <si>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</si>
  <si>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</si>
  <si>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</si>
  <si>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</si>
  <si>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</si>
  <si>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</si>
  <si>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</si>
  <si>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</si>
  <si>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</si>
  <si>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</si>
  <si>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</si>
  <si>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</si>
  <si>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</si>
  <si>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</si>
  <si>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</si>
  <si>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</si>
  <si>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</si>
  <si>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</si>
  <si>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</si>
  <si>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</si>
  <si>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</si>
  <si>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</si>
  <si>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</si>
  <si>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</si>
  <si>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</si>
  <si>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</si>
  <si>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</si>
  <si>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</si>
  <si>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</si>
  <si>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</si>
  <si>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</si>
  <si>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</si>
  <si>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</si>
  <si>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</si>
  <si>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</si>
  <si>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</si>
  <si>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</si>
  <si>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</si>
  <si>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</si>
  <si>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</si>
  <si>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</si>
  <si>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</si>
  <si>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</si>
  <si>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</si>
  <si>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</si>
  <si>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</si>
  <si>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</si>
  <si>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</si>
  <si>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</si>
  <si>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</si>
  <si>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</si>
  <si>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</si>
  <si>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</si>
  <si>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</si>
  <si>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</si>
  <si>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</si>
  <si>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</si>
  <si>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</si>
  <si>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</si>
  <si>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</si>
  <si>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</si>
  <si>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</si>
  <si>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</si>
  <si>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</si>
  <si>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</si>
  <si>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</si>
  <si>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</si>
  <si>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</si>
  <si>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</si>
  <si>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</si>
  <si>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</si>
  <si>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</si>
  <si>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</si>
  <si>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</si>
  <si>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</si>
  <si>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</si>
  <si>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</si>
  <si>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</si>
  <si>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</si>
  <si>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</si>
  <si>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</si>
  <si>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</si>
  <si>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</si>
  <si>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</si>
  <si>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</si>
  <si>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</si>
  <si>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</si>
  <si>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</si>
  <si>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</si>
  <si>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</si>
  <si>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</si>
  <si>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</si>
  <si>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</si>
  <si>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</si>
  <si>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</si>
  <si>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</si>
  <si>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</si>
  <si>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</si>
  <si>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</si>
  <si>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</si>
  <si>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</si>
  <si>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</si>
  <si>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</si>
  <si>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</si>
  <si>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</si>
  <si>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</si>
  <si>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</si>
  <si>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</si>
  <si>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</si>
  <si>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</si>
  <si>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</si>
  <si>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</si>
  <si>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</si>
  <si>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</si>
  <si>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</si>
  <si>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</si>
  <si>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</si>
  <si>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</si>
  <si>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</si>
  <si>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</si>
  <si>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</si>
  <si>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</si>
  <si>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</si>
  <si>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</si>
  <si>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</si>
  <si>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</si>
  <si>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</si>
  <si>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</si>
  <si>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</si>
  <si>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</si>
  <si>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</si>
  <si>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</si>
  <si>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</si>
  <si>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</si>
  <si>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</si>
  <si>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</si>
  <si>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</si>
  <si>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</si>
  <si>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</si>
  <si>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</si>
  <si>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</si>
  <si>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</si>
  <si>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</si>
  <si>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</si>
  <si>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</si>
  <si>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</si>
  <si>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</si>
  <si>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</si>
  <si>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</si>
  <si>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</si>
  <si>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</si>
  <si>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</si>
  <si>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</si>
  <si>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</si>
  <si>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</si>
  <si>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</si>
  <si>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</si>
  <si>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</si>
  <si>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</si>
  <si>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</si>
  <si>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</si>
  <si>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</si>
  <si>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</si>
  <si>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</si>
  <si>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</si>
  <si>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</si>
  <si>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</si>
  <si>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</si>
  <si>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</si>
  <si>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</si>
  <si>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</si>
  <si>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</si>
  <si>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</si>
  <si>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</si>
  <si>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</si>
  <si>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</si>
  <si>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</si>
  <si>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</si>
  <si>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</si>
  <si>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</si>
  <si>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</si>
  <si>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</si>
  <si>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</si>
  <si>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</si>
  <si>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</si>
  <si>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</si>
  <si>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</si>
  <si>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</si>
  <si>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</si>
  <si>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</si>
  <si>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</si>
  <si>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</si>
  <si>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</si>
  <si>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</si>
  <si>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</si>
  <si>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</si>
  <si>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</si>
  <si>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</si>
  <si>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</si>
  <si>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</si>
  <si>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</si>
  <si>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</si>
  <si>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</si>
  <si>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</si>
  <si>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</si>
  <si>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</si>
  <si>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</si>
  <si>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</si>
  <si>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</si>
  <si>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</si>
  <si>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</si>
  <si>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</si>
  <si>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</si>
  <si>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</si>
  <si>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</si>
  <si>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</si>
  <si>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</si>
  <si>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</si>
  <si>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</si>
  <si>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</si>
  <si>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</si>
  <si>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</si>
  <si>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</si>
  <si>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</si>
  <si>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</si>
  <si>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</si>
  <si>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</si>
  <si>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</si>
  <si>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</si>
  <si>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</si>
  <si>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</si>
  <si>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</si>
  <si>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</si>
  <si>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</si>
  <si>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</si>
  <si>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</si>
  <si>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</si>
  <si>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</si>
  <si>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</si>
  <si>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</si>
  <si>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</si>
  <si>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</si>
  <si>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</si>
  <si>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</si>
  <si>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</si>
  <si>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</si>
  <si>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</si>
  <si>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</si>
  <si>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</si>
  <si>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</si>
  <si>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</si>
  <si>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</si>
  <si>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</si>
  <si>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</si>
  <si>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</si>
  <si>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</si>
  <si>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</si>
  <si>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</si>
  <si>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</si>
  <si>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</si>
  <si>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</si>
  <si>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</si>
  <si>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</si>
  <si>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</si>
  <si>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</si>
  <si>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</si>
  <si>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</si>
  <si>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</si>
  <si>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</si>
  <si>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</si>
  <si>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</si>
  <si>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</si>
  <si>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</si>
  <si>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</si>
  <si>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</si>
  <si>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</si>
  <si>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</si>
  <si>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</si>
  <si>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</si>
  <si>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</si>
  <si>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</si>
  <si>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</si>
  <si>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</si>
  <si>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</si>
  <si>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</si>
  <si>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</si>
  <si>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</si>
  <si>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</si>
  <si>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</si>
  <si>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</si>
  <si>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</si>
  <si>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</si>
  <si>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</si>
  <si>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</si>
  <si>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</si>
  <si>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</si>
  <si>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</si>
  <si>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</si>
  <si>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</si>
  <si>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</si>
  <si>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</si>
  <si>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</si>
  <si>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</si>
  <si>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</si>
  <si>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</si>
  <si>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</si>
  <si>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</si>
  <si>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</si>
  <si>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</si>
  <si>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</si>
  <si>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</si>
  <si>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</si>
  <si>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</si>
  <si>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</si>
  <si>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</si>
  <si>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</si>
  <si>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</si>
  <si>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</si>
  <si>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</si>
  <si>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</si>
  <si>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</si>
  <si>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</si>
  <si>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</si>
  <si>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</si>
  <si>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</si>
  <si>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</si>
  <si>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</si>
  <si>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</si>
  <si>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</si>
  <si>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</si>
  <si>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</si>
  <si>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</si>
  <si>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</si>
  <si>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</si>
  <si>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</si>
  <si>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</si>
  <si>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</si>
  <si>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</si>
  <si>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</si>
  <si>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</si>
  <si>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</si>
  <si>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</si>
  <si>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</si>
  <si>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</si>
  <si>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</si>
  <si>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</si>
  <si>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</si>
  <si>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</si>
  <si>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</si>
  <si>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</si>
  <si>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</si>
  <si>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</si>
  <si>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</si>
  <si>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</si>
  <si>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</si>
  <si>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</si>
  <si>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</si>
  <si>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</si>
  <si>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</si>
  <si>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</si>
  <si>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</si>
  <si>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</si>
  <si>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</si>
  <si>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</si>
  <si>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</si>
  <si>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</si>
  <si>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</si>
  <si>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</si>
  <si>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</si>
  <si>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</si>
  <si>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</si>
  <si>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</si>
  <si>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</si>
  <si>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</si>
  <si>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</si>
  <si>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</si>
  <si>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</si>
  <si>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</si>
  <si>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</si>
  <si>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</si>
  <si>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</si>
  <si>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</si>
  <si>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</si>
  <si>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</si>
  <si>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</si>
  <si>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</si>
  <si>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</si>
  <si>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</si>
  <si>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</si>
  <si>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</si>
  <si>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</si>
  <si>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</si>
  <si>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</si>
  <si>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</si>
  <si>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</si>
  <si>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</si>
  <si>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</si>
  <si>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</si>
  <si>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</si>
  <si>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</si>
  <si>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</si>
  <si>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</si>
  <si>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</si>
  <si>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</si>
  <si>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</si>
  <si>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</si>
  <si>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</si>
  <si>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</si>
  <si>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</si>
  <si>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</si>
  <si>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</si>
  <si>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</si>
  <si>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</si>
  <si>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</si>
  <si>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</si>
  <si>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</si>
  <si>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</si>
  <si>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</si>
  <si>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</si>
  <si>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</si>
  <si>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</si>
  <si>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</si>
  <si>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</si>
  <si>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</si>
  <si>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</si>
  <si>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</si>
  <si>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</si>
  <si>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</si>
  <si>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</si>
  <si>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</si>
  <si>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</si>
  <si>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</si>
  <si>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</si>
  <si>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</si>
  <si>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</si>
  <si>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</si>
  <si>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</si>
  <si>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</si>
  <si>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</si>
  <si>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</si>
  <si>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</si>
  <si>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</si>
  <si>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</si>
  <si>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</si>
  <si>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</si>
  <si>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</si>
  <si>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</si>
  <si>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</si>
  <si>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</si>
  <si>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</si>
  <si>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</si>
  <si>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</si>
  <si>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</si>
  <si>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</si>
  <si>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</si>
  <si>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</si>
  <si>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</si>
  <si>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</si>
  <si>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</si>
  <si>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</si>
  <si>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</si>
  <si>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</si>
  <si>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</si>
  <si>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</si>
  <si>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</si>
  <si>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</si>
  <si>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</si>
  <si>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</si>
  <si>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</si>
  <si>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</si>
  <si>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</si>
  <si>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</si>
  <si>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</si>
  <si>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</si>
  <si>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</si>
  <si>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</si>
  <si>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</si>
  <si>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</si>
  <si>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</si>
  <si>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</si>
  <si>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</si>
  <si>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</si>
  <si>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</si>
  <si>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</si>
  <si>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</si>
  <si>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</si>
  <si>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</si>
  <si>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</si>
  <si>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</si>
  <si>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</si>
  <si>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</si>
  <si>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</si>
  <si>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</si>
  <si>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</si>
  <si>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</si>
  <si>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</si>
  <si>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</si>
  <si>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</si>
  <si>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</si>
  <si>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</si>
  <si>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</si>
  <si>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</si>
  <si>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</si>
  <si>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</si>
  <si>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</si>
  <si>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</si>
  <si>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</si>
  <si>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</si>
  <si>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</si>
  <si>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</si>
  <si>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</si>
  <si>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</si>
  <si>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</si>
  <si>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</si>
  <si>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</si>
  <si>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</si>
  <si>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</si>
  <si>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</si>
  <si>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</si>
  <si>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</si>
  <si>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</si>
  <si>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</si>
  <si>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</si>
  <si>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</si>
  <si>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</si>
  <si>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</si>
  <si>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</si>
  <si>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</si>
  <si>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</si>
  <si>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</si>
  <si>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</si>
  <si>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</si>
  <si>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</si>
  <si>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</si>
  <si>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</si>
  <si>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</si>
  <si>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</si>
  <si>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</si>
  <si>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</si>
  <si>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</si>
  <si>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</si>
  <si>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</si>
  <si>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</si>
  <si>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</si>
  <si>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</si>
  <si>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</si>
  <si>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</si>
  <si>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</si>
  <si>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</si>
  <si>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</si>
  <si>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</si>
  <si>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</si>
  <si>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</si>
  <si>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</si>
  <si>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</si>
  <si>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</si>
  <si>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</si>
  <si>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</si>
  <si>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</si>
  <si>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</si>
  <si>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</si>
  <si>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</si>
  <si>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</si>
  <si>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</si>
  <si>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</si>
  <si>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</si>
  <si>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</si>
  <si>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</si>
  <si>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</si>
  <si>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</si>
  <si>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</si>
  <si>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</si>
  <si>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</si>
  <si>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</si>
  <si>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</si>
  <si>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</si>
  <si>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</si>
  <si>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</si>
  <si>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</si>
  <si>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</si>
  <si>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</si>
  <si>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</si>
  <si>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</si>
  <si>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</si>
  <si>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</si>
  <si>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</si>
  <si>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</si>
  <si>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</si>
  <si>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</si>
  <si>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</si>
  <si>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</si>
  <si>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</si>
  <si>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</si>
  <si>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</si>
  <si>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</si>
  <si>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</si>
  <si>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</si>
  <si>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</si>
  <si>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</si>
  <si>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</si>
  <si>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</si>
  <si>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</si>
  <si>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</si>
  <si>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</si>
  <si>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</si>
  <si>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</si>
  <si>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</si>
  <si>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</si>
  <si>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</si>
  <si>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</si>
  <si>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</si>
  <si>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</si>
  <si>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</si>
  <si>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</si>
  <si>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</si>
  <si>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</si>
  <si>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</si>
  <si>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</si>
  <si>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</si>
  <si>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</si>
  <si>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</si>
  <si>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</si>
  <si>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</si>
  <si>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</si>
  <si>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</si>
  <si>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</si>
  <si>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</si>
  <si>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</si>
  <si>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</si>
  <si>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</si>
  <si>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</si>
  <si>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</si>
  <si>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</si>
  <si>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</si>
  <si>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</si>
  <si>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</si>
  <si>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</si>
  <si>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</si>
  <si>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</si>
  <si>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</si>
  <si>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</si>
  <si>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</si>
  <si>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</si>
  <si>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</si>
  <si>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</si>
  <si>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</si>
  <si>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</si>
  <si>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</si>
  <si>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</si>
  <si>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</si>
  <si>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</si>
  <si>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</si>
  <si>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</si>
  <si>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</si>
  <si>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</si>
  <si>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</si>
  <si>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</si>
  <si>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</si>
  <si>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</si>
  <si>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</si>
  <si>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</si>
  <si>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</si>
  <si>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</si>
  <si>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</si>
  <si>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</si>
  <si>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</si>
  <si>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</si>
  <si>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</si>
  <si>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</si>
  <si>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</si>
  <si>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</si>
  <si>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</si>
  <si>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</si>
  <si>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</si>
  <si>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</si>
  <si>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</si>
  <si>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</si>
  <si>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</si>
  <si>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</si>
  <si>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</si>
  <si>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</si>
  <si>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</si>
  <si>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</si>
  <si>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</si>
  <si>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</si>
  <si>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</si>
  <si>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</si>
  <si>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</si>
  <si>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</si>
  <si>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</si>
  <si>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</si>
  <si>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</si>
  <si>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</si>
  <si>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</si>
  <si>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</si>
  <si>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</si>
  <si>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</si>
  <si>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</si>
  <si>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</si>
  <si>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</si>
  <si>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</si>
  <si>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</si>
  <si>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</si>
  <si>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</si>
  <si>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</si>
  <si>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</si>
  <si>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</si>
  <si>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</si>
  <si>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</si>
  <si>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</si>
  <si>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</si>
  <si>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</si>
  <si>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</si>
  <si>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</si>
  <si>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</si>
  <si>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</si>
  <si>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</si>
  <si>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</si>
  <si>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</si>
  <si>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</si>
  <si>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</si>
  <si>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</si>
  <si>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</si>
  <si>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</si>
  <si>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</si>
  <si>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</si>
  <si>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</si>
  <si>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</si>
  <si>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</si>
  <si>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</si>
  <si>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</si>
  <si>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</si>
  <si>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</si>
  <si>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</si>
  <si>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</si>
  <si>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</si>
  <si>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</si>
  <si>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</si>
  <si>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</si>
  <si>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</si>
  <si>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</si>
  <si>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</si>
  <si>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</si>
  <si>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</si>
  <si>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</si>
  <si>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</si>
  <si>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</si>
  <si>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</si>
  <si>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</si>
  <si>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</si>
  <si>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</si>
  <si>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</si>
  <si>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</si>
  <si>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</si>
  <si>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</si>
  <si>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</si>
  <si>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</si>
  <si>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</si>
  <si>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</si>
  <si>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</si>
  <si>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</si>
  <si>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</si>
  <si>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</si>
  <si>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</si>
  <si>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</si>
  <si>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</si>
  <si>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</si>
  <si>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</si>
  <si>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</si>
  <si>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</si>
  <si>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</si>
  <si>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</si>
  <si>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</si>
  <si>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</si>
  <si>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</si>
  <si>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</si>
  <si>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</si>
  <si>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</si>
  <si>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</si>
  <si>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</si>
  <si>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</si>
  <si>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</si>
  <si>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</si>
  <si>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</si>
  <si>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</si>
  <si>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</si>
  <si>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</si>
  <si>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</si>
  <si>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</si>
  <si>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</si>
  <si>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</si>
  <si>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</si>
  <si>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</si>
  <si>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</si>
  <si>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</si>
  <si>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</si>
  <si>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</si>
  <si>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</si>
  <si>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</si>
  <si>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</si>
  <si>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</si>
  <si>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</si>
  <si>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</si>
  <si>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</si>
  <si>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</si>
  <si>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</si>
  <si>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</si>
  <si>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</si>
  <si>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</si>
  <si>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</si>
  <si>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</si>
  <si>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</si>
  <si>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</si>
  <si>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</si>
  <si>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</si>
  <si>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</si>
  <si>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</si>
  <si>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</si>
  <si>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</si>
  <si>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</si>
  <si>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</si>
  <si>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</si>
  <si>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</si>
  <si>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</si>
  <si>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</si>
  <si>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</si>
  <si>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</si>
  <si>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</si>
  <si>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</si>
  <si>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</si>
  <si>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</si>
  <si>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</si>
  <si>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</si>
  <si>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</si>
  <si>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</si>
  <si>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</si>
  <si>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</si>
  <si>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</si>
  <si>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</si>
  <si>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</si>
  <si>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</si>
  <si>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</si>
  <si>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</si>
  <si>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</si>
  <si>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</si>
  <si>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</si>
  <si>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</si>
  <si>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</si>
  <si>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</si>
  <si>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</si>
  <si>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</si>
  <si>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</si>
  <si>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</si>
  <si>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</si>
  <si>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</si>
  <si>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</si>
  <si>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</si>
  <si>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</si>
  <si>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</si>
  <si>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</si>
  <si>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</si>
  <si>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</si>
  <si>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</si>
  <si>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</si>
  <si>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</si>
  <si>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</si>
  <si>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</si>
  <si>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</si>
  <si>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</si>
  <si>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</si>
  <si>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</si>
  <si>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</si>
  <si>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</si>
  <si>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</si>
  <si>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</si>
  <si>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</si>
  <si>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</si>
  <si>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</si>
  <si>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</si>
  <si>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</si>
  <si>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</si>
  <si>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</si>
  <si>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</si>
  <si>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</si>
  <si>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</si>
  <si>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</si>
  <si>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</si>
  <si>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</si>
  <si>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</si>
  <si>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</si>
  <si>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</si>
  <si>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</si>
  <si>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</si>
  <si>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</si>
  <si>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</si>
  <si>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</si>
  <si>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</si>
  <si>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</si>
  <si>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</si>
  <si>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</si>
  <si>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</si>
  <si>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</si>
  <si>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</si>
  <si>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</si>
  <si>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</si>
  <si>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</si>
  <si>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</si>
  <si>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</si>
  <si>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</si>
  <si>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</si>
  <si>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</si>
  <si>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</si>
  <si>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</si>
  <si>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</si>
  <si>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</si>
  <si>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</si>
  <si>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</si>
  <si>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</si>
  <si>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</si>
  <si>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</si>
  <si>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</si>
  <si>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</si>
  <si>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</si>
  <si>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</si>
  <si>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</si>
  <si>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</si>
  <si>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</si>
  <si>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</si>
  <si>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</si>
  <si>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</si>
  <si>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</si>
  <si>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</si>
  <si>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</si>
  <si>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</si>
  <si>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</si>
  <si>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</si>
  <si>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</si>
  <si>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</si>
  <si>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</si>
  <si>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</si>
  <si>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</si>
  <si>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</si>
  <si>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</si>
  <si>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</si>
  <si>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</si>
  <si>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</si>
  <si>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</si>
  <si>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</si>
  <si>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</si>
  <si>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</si>
  <si>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</si>
  <si>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</si>
  <si>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</si>
  <si>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</si>
  <si>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</si>
  <si>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</si>
  <si>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</si>
  <si>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</si>
  <si>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</si>
  <si>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</si>
  <si>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</si>
  <si>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</si>
  <si>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</si>
  <si>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</si>
  <si>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</si>
  <si>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</si>
  <si>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</si>
  <si>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</si>
  <si>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</si>
  <si>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</si>
  <si>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</si>
  <si>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</si>
  <si>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</si>
  <si>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</si>
  <si>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</si>
  <si>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</si>
  <si>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</si>
  <si>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</si>
  <si>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</si>
  <si>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</si>
  <si>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</si>
  <si>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</si>
  <si>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</si>
  <si>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</si>
  <si>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</si>
  <si>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</si>
  <si>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</si>
  <si>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</si>
  <si>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</si>
  <si>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</si>
  <si>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</si>
  <si>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</si>
  <si>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</si>
  <si>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</si>
  <si>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</si>
  <si>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</si>
  <si>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</si>
  <si>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</si>
  <si>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</si>
  <si>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</si>
  <si>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</si>
  <si>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</si>
  <si>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</si>
  <si>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</si>
  <si>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</si>
  <si>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</si>
  <si>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</si>
  <si>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</si>
  <si>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</si>
  <si>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</si>
  <si>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</si>
  <si>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</si>
  <si>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</si>
  <si>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</si>
  <si>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</si>
  <si>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</si>
  <si>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</si>
  <si>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</si>
  <si>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</si>
  <si>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</si>
  <si>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</si>
  <si>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</si>
  <si>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</si>
  <si>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</si>
  <si>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</si>
  <si>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</si>
  <si>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</si>
  <si>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</si>
  <si>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</si>
  <si>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</si>
  <si>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</si>
  <si>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</si>
  <si>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</si>
  <si>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</si>
  <si>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</si>
  <si>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</si>
  <si>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</si>
  <si>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</si>
  <si>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</si>
  <si>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</si>
  <si>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</si>
  <si>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</si>
  <si>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</si>
  <si>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</si>
  <si>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</si>
  <si>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</si>
  <si>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</si>
  <si>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</si>
  <si>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</si>
  <si>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</si>
  <si>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</si>
  <si>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</si>
  <si>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</si>
  <si>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</si>
  <si>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</si>
  <si>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</si>
  <si>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</si>
  <si>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</si>
  <si>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</si>
  <si>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</si>
  <si>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</si>
  <si>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</si>
  <si>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</si>
  <si>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</si>
  <si>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</si>
  <si>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</si>
  <si>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</si>
  <si>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</si>
  <si>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</si>
  <si>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</si>
  <si>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</si>
  <si>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</si>
  <si>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</si>
  <si>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</si>
  <si>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</si>
  <si>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</si>
  <si>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</si>
  <si>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</si>
  <si>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</si>
  <si>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</si>
  <si>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</si>
  <si>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</si>
  <si>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</si>
  <si>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</si>
  <si>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</si>
  <si>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</si>
  <si>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</si>
  <si>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</si>
  <si>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</si>
  <si>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</si>
  <si>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</si>
  <si>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</si>
  <si>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</si>
  <si>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</si>
  <si>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</si>
  <si>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</si>
  <si>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</si>
  <si>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</si>
  <si>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</si>
  <si>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</si>
  <si>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</si>
  <si>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</si>
  <si>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</si>
  <si>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</si>
  <si>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</si>
  <si>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</si>
  <si>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</si>
  <si>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</si>
  <si>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</si>
  <si>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</si>
  <si>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</si>
  <si>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</si>
  <si>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</si>
  <si>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</si>
  <si>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</si>
  <si>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</si>
  <si>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</si>
  <si>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</si>
  <si>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</si>
  <si>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</si>
  <si>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</si>
  <si>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</si>
  <si>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</si>
  <si>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</si>
  <si>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</si>
  <si>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</si>
  <si>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</si>
  <si>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</si>
  <si>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</si>
  <si>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</si>
  <si>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</si>
  <si>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</si>
  <si>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</si>
  <si>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</si>
  <si>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</si>
  <si>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</si>
  <si>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</si>
  <si>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</si>
  <si>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</si>
  <si>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</si>
  <si>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</si>
  <si>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</si>
  <si>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</si>
  <si>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</si>
  <si>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</si>
  <si>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</si>
  <si>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</si>
  <si>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</si>
  <si>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</si>
  <si>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</si>
  <si>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</si>
  <si>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</si>
  <si>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</si>
  <si>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</si>
  <si>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</si>
  <si>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</si>
  <si>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</si>
  <si>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</si>
  <si>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</si>
  <si>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</si>
  <si>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</si>
  <si>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</si>
  <si>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</si>
  <si>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</si>
  <si>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</si>
  <si>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</si>
  <si>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</si>
  <si>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</si>
  <si>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</si>
  <si>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</si>
  <si>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</si>
  <si>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</si>
  <si>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</si>
  <si>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</si>
  <si>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</si>
  <si>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</si>
  <si>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</si>
  <si>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</si>
  <si>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</si>
  <si>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</si>
  <si>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</si>
  <si>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</si>
  <si>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</si>
  <si>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</si>
  <si>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</si>
  <si>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</si>
  <si>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</si>
  <si>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</si>
  <si>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</si>
  <si>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</si>
  <si>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</si>
  <si>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</si>
  <si>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</si>
  <si>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</si>
  <si>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</si>
  <si>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</si>
  <si>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</si>
  <si>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</si>
  <si>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</si>
  <si>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</si>
  <si>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</si>
  <si>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</si>
  <si>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</si>
  <si>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</si>
  <si>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</si>
  <si>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</si>
  <si>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</si>
  <si>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</si>
  <si>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</si>
  <si>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</si>
  <si>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</si>
  <si>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</si>
  <si>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</si>
  <si>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</si>
  <si>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</si>
  <si>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</si>
  <si>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</si>
  <si>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</si>
  <si>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</si>
  <si>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</si>
  <si>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</si>
  <si>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</si>
  <si>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</si>
  <si>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</si>
  <si>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</si>
  <si>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</si>
  <si>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</si>
  <si>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</si>
  <si>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</si>
  <si>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</si>
  <si>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</si>
  <si>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</si>
  <si>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</si>
  <si>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</si>
  <si>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</si>
  <si>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</si>
  <si>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</si>
  <si>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</si>
  <si>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</si>
  <si>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</si>
  <si>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</si>
  <si>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</si>
  <si>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</si>
  <si>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</si>
  <si>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</si>
  <si>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</si>
  <si>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</si>
  <si>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</si>
  <si>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</si>
  <si>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</si>
  <si>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</si>
  <si>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</si>
  <si>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</si>
  <si>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</si>
  <si>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</si>
  <si>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</si>
  <si>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</si>
  <si>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</si>
  <si>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</si>
  <si>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</si>
  <si>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</si>
  <si>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</si>
  <si>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</si>
  <si>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</si>
  <si>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</si>
  <si>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</si>
  <si>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</si>
  <si>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</si>
  <si>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</si>
  <si>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</si>
  <si>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</si>
  <si>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</si>
  <si>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</si>
  <si>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</si>
  <si>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</si>
  <si>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</si>
  <si>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</si>
  <si>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</si>
  <si>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</si>
  <si>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</si>
  <si>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</si>
  <si>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</si>
  <si>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</si>
  <si>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</si>
  <si>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</si>
  <si>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</si>
  <si>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</si>
  <si>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</si>
  <si>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</si>
  <si>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</si>
  <si>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</si>
  <si>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</si>
  <si>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</si>
  <si>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</si>
  <si>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</si>
  <si>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</si>
  <si>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</si>
  <si>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</si>
  <si>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</si>
  <si>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</si>
  <si>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</si>
  <si>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</si>
  <si>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</si>
  <si>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</si>
  <si>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</si>
  <si>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</si>
  <si>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</si>
  <si>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</si>
  <si>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</si>
  <si>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</si>
  <si>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</si>
  <si>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</si>
  <si>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</si>
  <si>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</si>
  <si>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</si>
  <si>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</si>
  <si>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</si>
  <si>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</si>
  <si>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</si>
  <si>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</si>
  <si>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</si>
  <si>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</si>
  <si>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</si>
  <si>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</si>
  <si>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</si>
  <si>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</si>
  <si>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</si>
  <si>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</si>
  <si>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</si>
  <si>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</si>
  <si>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</si>
  <si>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</si>
  <si>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</si>
  <si>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</si>
  <si>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</si>
  <si>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</si>
  <si>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</si>
  <si>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</si>
  <si>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</si>
  <si>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</si>
  <si>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</si>
  <si>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</si>
  <si>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</si>
  <si>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</si>
  <si>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</si>
  <si>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</si>
  <si>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</si>
  <si>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</si>
  <si>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</si>
  <si>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</si>
  <si>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</si>
  <si>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</si>
  <si>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</si>
  <si>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</si>
  <si>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</si>
  <si>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</si>
  <si>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</si>
  <si>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</si>
  <si>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</si>
  <si>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</si>
  <si>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</si>
  <si>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</si>
  <si>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</si>
  <si>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</si>
  <si>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</si>
  <si>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</si>
  <si>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</si>
  <si>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</si>
  <si>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</si>
  <si>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</si>
  <si>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</si>
  <si>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</si>
  <si>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</si>
  <si>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</si>
  <si>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</si>
  <si>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</si>
  <si>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</si>
  <si>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</si>
  <si>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</si>
  <si>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</si>
  <si>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</si>
  <si>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</si>
  <si>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</si>
  <si>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</si>
  <si>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</si>
  <si>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</si>
  <si>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</si>
  <si>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</si>
  <si>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</si>
  <si>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</si>
  <si>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</si>
  <si>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</si>
  <si>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</si>
  <si>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</si>
  <si>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</si>
  <si>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</si>
  <si>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</si>
  <si>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</si>
  <si>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</si>
  <si>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</si>
  <si>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</si>
  <si>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</si>
  <si>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</si>
  <si>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</si>
  <si>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</si>
  <si>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</si>
  <si>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</si>
  <si>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</si>
  <si>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</si>
  <si>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</si>
  <si>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</si>
  <si>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</si>
  <si>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</si>
  <si>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</si>
  <si>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</si>
  <si>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</si>
  <si>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</si>
  <si>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</si>
  <si>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</si>
  <si>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</si>
  <si>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</si>
  <si>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</si>
  <si>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</si>
  <si>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</si>
  <si>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</si>
  <si>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</si>
  <si>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</si>
  <si>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</si>
  <si>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</si>
  <si>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</si>
  <si>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</si>
  <si>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</si>
  <si>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</si>
  <si>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</si>
  <si>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</si>
  <si>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</si>
  <si>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</si>
  <si>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</si>
  <si>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</si>
  <si>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</si>
  <si>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</si>
  <si>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</si>
  <si>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</si>
  <si>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</si>
  <si>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</si>
  <si>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</si>
  <si>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</si>
  <si>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</si>
  <si>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</si>
  <si>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</si>
  <si>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</si>
  <si>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</si>
  <si>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</si>
  <si>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</si>
  <si>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</si>
  <si>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</si>
  <si>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</si>
  <si>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</si>
  <si>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</si>
  <si>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</si>
  <si>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</si>
  <si>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</si>
  <si>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</si>
  <si>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</si>
  <si>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</si>
  <si>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</si>
  <si>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</si>
  <si>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</si>
  <si>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</si>
  <si>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</si>
  <si>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</si>
  <si>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</si>
  <si>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</si>
  <si>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</si>
  <si>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</si>
  <si>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</si>
  <si>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</si>
  <si>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</si>
  <si>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</si>
  <si>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</si>
  <si>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</si>
  <si>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</si>
  <si>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</si>
  <si>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</si>
  <si>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</si>
  <si>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</si>
  <si>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</si>
  <si>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</si>
  <si>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</si>
  <si>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</si>
  <si>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</si>
  <si>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</si>
  <si>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</si>
  <si>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</si>
  <si>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</si>
  <si>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</si>
  <si>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</si>
  <si>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</si>
  <si>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</si>
  <si>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</si>
  <si>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</si>
  <si>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</si>
  <si>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</si>
  <si>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</si>
  <si>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</si>
  <si>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</si>
  <si>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</si>
  <si>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</si>
  <si>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</si>
  <si>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</si>
  <si>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</si>
  <si>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</si>
  <si>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</si>
  <si>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</si>
  <si>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</si>
  <si>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</si>
  <si>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</si>
  <si>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</si>
  <si>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</si>
  <si>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</si>
  <si>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</si>
  <si>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</si>
  <si>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</si>
  <si>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</si>
  <si>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</si>
  <si>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</si>
  <si>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</si>
  <si>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</si>
  <si>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</si>
  <si>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</si>
  <si>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</si>
  <si>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</si>
  <si>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</si>
  <si>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</si>
  <si>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</si>
  <si>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</si>
  <si>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</si>
  <si>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</si>
  <si>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</si>
  <si>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</si>
  <si>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</si>
  <si>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</si>
  <si>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</si>
  <si>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</si>
  <si>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</si>
  <si>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</si>
  <si>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</si>
  <si>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</si>
  <si>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</si>
  <si>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</si>
  <si>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</si>
  <si>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</si>
  <si>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</si>
  <si>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</si>
  <si>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</si>
  <si>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</si>
  <si>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</si>
  <si>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</si>
  <si>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</si>
  <si>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</si>
  <si>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</si>
  <si>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</si>
  <si>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</si>
  <si>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</si>
  <si>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</si>
  <si>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</si>
  <si>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</si>
  <si>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</si>
  <si>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</si>
  <si>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</si>
  <si>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</si>
  <si>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</si>
  <si>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</si>
  <si>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</si>
  <si>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</si>
  <si>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</si>
  <si>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</si>
  <si>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</si>
  <si>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</si>
  <si>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</si>
  <si>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</si>
  <si>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</si>
  <si>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</si>
  <si>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</si>
  <si>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</si>
  <si>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</si>
  <si>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</si>
  <si>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</si>
  <si>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</si>
  <si>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</si>
  <si>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</si>
  <si>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</si>
  <si>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</si>
  <si>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</si>
  <si>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</si>
  <si>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</si>
  <si>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</si>
  <si>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</si>
  <si>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</si>
  <si>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</si>
  <si>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</si>
  <si>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</si>
  <si>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</si>
  <si>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</si>
  <si>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</si>
  <si>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</si>
  <si>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</si>
  <si>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</si>
  <si>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</si>
  <si>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</si>
  <si>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</si>
  <si>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</si>
  <si>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</si>
  <si>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</si>
  <si>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</si>
  <si>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</si>
  <si>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</si>
  <si>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</si>
  <si>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</si>
  <si>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</si>
  <si>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</si>
  <si>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</si>
  <si>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</si>
  <si>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</si>
  <si>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</si>
  <si>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</si>
  <si>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</si>
  <si>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</si>
  <si>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</si>
  <si>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</si>
  <si>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</si>
  <si>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</si>
  <si>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</si>
  <si>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</si>
  <si>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</si>
  <si>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</si>
  <si>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</si>
  <si>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</si>
  <si>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</si>
  <si>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</si>
  <si>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</si>
  <si>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</si>
  <si>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</si>
  <si>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</si>
  <si>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</si>
  <si>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</si>
  <si>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</si>
  <si>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</si>
  <si>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</si>
  <si>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</si>
  <si>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</si>
  <si>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</si>
  <si>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</si>
  <si>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</si>
  <si>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</si>
  <si>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</si>
  <si>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</si>
  <si>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</si>
  <si>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</si>
  <si>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</si>
  <si>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</si>
  <si>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</si>
  <si>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</si>
  <si>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</si>
  <si>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</si>
  <si>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</si>
  <si>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</si>
  <si>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</si>
  <si>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</si>
  <si>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</si>
  <si>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</si>
  <si>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</si>
  <si>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</si>
  <si>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</si>
  <si>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</si>
  <si>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</si>
  <si>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</si>
  <si>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</si>
  <si>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</si>
  <si>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</si>
  <si>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</si>
  <si>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</si>
  <si>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</si>
  <si>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</si>
  <si>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</si>
  <si>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</si>
  <si>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</si>
  <si>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</si>
  <si>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</si>
  <si>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</si>
  <si>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</si>
  <si>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</si>
  <si>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</si>
  <si>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</si>
  <si>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</si>
  <si>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</si>
  <si>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</si>
  <si>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</si>
  <si>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</si>
  <si>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</si>
  <si>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</si>
  <si>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</si>
  <si>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</si>
  <si>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</si>
  <si>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</si>
  <si>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</si>
  <si>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</si>
  <si>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</si>
  <si>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</si>
  <si>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</si>
  <si>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</si>
  <si>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</si>
  <si>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</si>
  <si>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</si>
  <si>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</si>
  <si>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</si>
  <si>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</si>
  <si>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</si>
  <si>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</si>
  <si>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</si>
  <si>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</si>
  <si>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</si>
  <si>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</si>
  <si>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</si>
  <si>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</si>
  <si>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</si>
  <si>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</si>
  <si>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</si>
  <si>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</si>
  <si>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</si>
  <si>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</si>
  <si>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</si>
  <si>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</si>
  <si>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</si>
  <si>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</si>
  <si>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</si>
  <si>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</si>
  <si>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</si>
  <si>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</si>
  <si>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</si>
  <si>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</si>
  <si>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</si>
  <si>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</si>
  <si>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</si>
  <si>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</si>
  <si>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</si>
  <si>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</si>
  <si>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</si>
  <si>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</si>
  <si>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</si>
  <si>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</si>
  <si>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</si>
  <si>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</si>
  <si>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</si>
  <si>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</si>
  <si>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</si>
  <si>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</si>
  <si>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</si>
  <si>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</si>
  <si>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</si>
  <si>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</si>
  <si>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</si>
  <si>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</si>
  <si>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</si>
  <si>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</si>
  <si>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</si>
  <si>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</si>
  <si>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</si>
  <si>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</si>
  <si>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</si>
  <si>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</si>
  <si>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</si>
  <si>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</si>
  <si>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</si>
  <si>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</si>
  <si>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</si>
  <si>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</si>
  <si>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</si>
  <si>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</si>
  <si>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</si>
  <si>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</si>
  <si>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</si>
  <si>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</si>
  <si>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</si>
  <si>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</si>
  <si>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</si>
  <si>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</si>
  <si>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</si>
  <si>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</si>
  <si>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</si>
  <si>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</si>
  <si>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</si>
  <si>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</si>
  <si>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</si>
  <si>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</si>
  <si>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</si>
  <si>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</si>
  <si>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</si>
  <si>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</si>
  <si>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</si>
  <si>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</si>
  <si>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</si>
  <si>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</si>
  <si>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</si>
  <si>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</si>
  <si>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</si>
  <si>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</si>
  <si>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</si>
  <si>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</si>
  <si>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</si>
  <si>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</si>
  <si>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</si>
  <si>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</si>
  <si>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</si>
  <si>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</si>
  <si>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</si>
  <si>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</si>
  <si>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</si>
  <si>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</si>
  <si>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</si>
  <si>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</si>
  <si>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</si>
  <si>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</si>
  <si>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</si>
  <si>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</si>
  <si>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</si>
  <si>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</si>
  <si>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</si>
  <si>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</si>
  <si>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</si>
  <si>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</si>
  <si>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</si>
  <si>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</si>
  <si>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</si>
  <si>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</si>
  <si>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</si>
  <si>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</si>
  <si>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</si>
  <si>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</si>
  <si>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</si>
  <si>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</si>
  <si>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</si>
  <si>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</si>
  <si>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</si>
  <si>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</si>
  <si>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</si>
  <si>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</si>
  <si>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</si>
  <si>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</si>
  <si>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</si>
  <si>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</si>
  <si>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</si>
  <si>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</si>
  <si>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</si>
  <si>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</si>
  <si>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</si>
  <si>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</si>
  <si>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</si>
  <si>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</si>
  <si>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</si>
  <si>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</si>
  <si>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</si>
  <si>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</si>
  <si>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</si>
  <si>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</si>
  <si>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</si>
  <si>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</si>
  <si>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</si>
  <si>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</si>
  <si>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</si>
  <si>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</si>
  <si>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</si>
  <si>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</si>
  <si>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</si>
  <si>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</si>
  <si>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</si>
  <si>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</si>
  <si>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</si>
  <si>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</si>
  <si>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</si>
  <si>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</si>
  <si>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</si>
  <si>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</si>
  <si>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</si>
  <si>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</si>
  <si>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</si>
  <si>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</si>
  <si>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</si>
  <si>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</si>
  <si>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</si>
  <si>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</si>
  <si>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</si>
  <si>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</si>
  <si>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</si>
  <si>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</si>
  <si>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</si>
  <si>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</si>
  <si>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</si>
  <si>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</si>
  <si>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</si>
  <si>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</si>
  <si>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</si>
  <si>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</si>
  <si>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</si>
  <si>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</si>
  <si>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</si>
  <si>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</si>
  <si>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</si>
  <si>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</si>
  <si>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</si>
  <si>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</si>
  <si>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</si>
  <si>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</si>
  <si>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</si>
  <si>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</si>
  <si>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</si>
  <si>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</si>
  <si>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</si>
  <si>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</si>
  <si>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</si>
  <si>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</si>
  <si>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</si>
  <si>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</si>
  <si>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</si>
  <si>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</si>
  <si>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</si>
  <si>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</si>
  <si>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</si>
  <si>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</si>
  <si>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</si>
  <si>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</si>
  <si>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</si>
  <si>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</si>
  <si>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</si>
  <si>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</si>
  <si>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</si>
  <si>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</si>
  <si>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</si>
  <si>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</si>
  <si>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</si>
  <si>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</si>
  <si>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</si>
  <si>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</si>
  <si>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</si>
  <si>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</si>
  <si>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</si>
  <si>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</si>
  <si>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</si>
  <si>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</si>
  <si>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</si>
  <si>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</si>
  <si>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</si>
  <si>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</si>
  <si>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</si>
  <si>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</si>
  <si>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</si>
  <si>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</si>
  <si>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</si>
  <si>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</si>
  <si>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</si>
  <si>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</si>
  <si>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</si>
  <si>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</si>
  <si>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</si>
  <si>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</si>
  <si>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</si>
  <si>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</si>
  <si>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</si>
  <si>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</si>
  <si>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</si>
  <si>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</si>
  <si>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</si>
  <si>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</si>
  <si>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</si>
  <si>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</si>
  <si>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</si>
  <si>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</si>
  <si>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</si>
  <si>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</si>
  <si>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</si>
  <si>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</si>
  <si>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</si>
  <si>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</si>
  <si>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</si>
  <si>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</si>
  <si>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</si>
  <si>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</si>
  <si>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</si>
  <si>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</si>
  <si>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</si>
  <si>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</si>
  <si>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</si>
  <si>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</si>
  <si>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</si>
  <si>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</si>
  <si>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</si>
  <si>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</si>
  <si>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</si>
  <si>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</si>
  <si>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</si>
  <si>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</si>
  <si>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</si>
  <si>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</si>
  <si>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</si>
  <si>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</si>
  <si>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</si>
  <si>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</si>
  <si>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</si>
  <si>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</si>
  <si>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</si>
  <si>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</si>
  <si>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</si>
  <si>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</si>
  <si>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</si>
  <si>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</si>
  <si>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</si>
  <si>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</si>
  <si>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</si>
  <si>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</si>
  <si>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</si>
  <si>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</si>
  <si>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</si>
  <si>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</si>
  <si>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</si>
  <si>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</si>
  <si>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</si>
  <si>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</si>
  <si>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</si>
  <si>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</si>
  <si>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</si>
  <si>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</si>
  <si>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</si>
  <si>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</si>
  <si>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</si>
  <si>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</si>
  <si>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</si>
  <si>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</si>
  <si>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</si>
  <si>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</si>
  <si>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</si>
  <si>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</si>
  <si>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</si>
  <si>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</si>
  <si>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</si>
  <si>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</si>
  <si>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</si>
  <si>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</si>
  <si>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</si>
  <si>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</si>
  <si>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</si>
  <si>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</si>
  <si>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</si>
  <si>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</si>
  <si>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</si>
  <si>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</si>
  <si>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</si>
  <si>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</si>
  <si>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</si>
  <si>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</si>
  <si>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</si>
  <si>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</si>
  <si>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</si>
  <si>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</si>
  <si>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</si>
  <si>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</si>
  <si>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</si>
  <si>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</si>
  <si>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</si>
  <si>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</si>
  <si>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</si>
  <si>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</si>
  <si>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</si>
  <si>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</si>
  <si>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</si>
  <si>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</si>
  <si>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</si>
  <si>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</si>
  <si>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</si>
  <si>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</si>
  <si>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</si>
  <si>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</si>
  <si>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</si>
  <si>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</si>
  <si>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</si>
  <si>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</si>
  <si>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</si>
  <si>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</si>
  <si>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</si>
  <si>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</si>
  <si>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</si>
  <si>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</si>
  <si>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</si>
  <si>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</si>
  <si>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</si>
  <si>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</si>
  <si>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</si>
  <si>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</si>
  <si>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</si>
  <si>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</si>
  <si>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</si>
  <si>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</si>
  <si>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</si>
  <si>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</si>
  <si>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</si>
  <si>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</si>
  <si>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</si>
  <si>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</si>
  <si>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</si>
  <si>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</si>
  <si>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</si>
  <si>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</si>
  <si>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</si>
  <si>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</si>
  <si>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</si>
  <si>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</si>
  <si>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</si>
  <si>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</si>
  <si>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</si>
  <si>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</si>
  <si>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</si>
  <si>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</si>
  <si>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</si>
  <si>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</si>
  <si>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</si>
  <si>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</si>
  <si>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</si>
  <si>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</si>
  <si>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</si>
  <si>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</si>
  <si>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</si>
  <si>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</si>
  <si>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</si>
  <si>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</si>
  <si>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</si>
  <si>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</si>
  <si>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</si>
  <si>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</si>
  <si>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</si>
  <si>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</si>
  <si>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</si>
  <si>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</si>
  <si>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</si>
  <si>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</si>
  <si>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</si>
  <si>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</si>
  <si>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</si>
  <si>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</si>
  <si>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</si>
  <si>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</si>
  <si>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</si>
  <si>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</si>
  <si>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</si>
  <si>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</si>
  <si>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</si>
  <si>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</si>
  <si>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</si>
  <si>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</si>
  <si>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</si>
  <si>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</si>
  <si>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</si>
  <si>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</si>
  <si>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</si>
  <si>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</si>
  <si>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</si>
  <si>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</si>
  <si>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</si>
  <si>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</si>
  <si>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</si>
  <si>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</si>
  <si>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</si>
  <si>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</si>
  <si>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</si>
  <si>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</si>
  <si>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</si>
  <si>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</si>
  <si>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</si>
  <si>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</si>
  <si>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</si>
  <si>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</si>
  <si>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</si>
  <si>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</si>
  <si>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</si>
  <si>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</si>
  <si>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</si>
  <si>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</si>
  <si>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</si>
  <si>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</si>
  <si>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</si>
  <si>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</si>
  <si>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</si>
  <si>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</si>
  <si>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</si>
  <si>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</si>
  <si>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</si>
  <si>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</si>
  <si>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</si>
  <si>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</si>
  <si>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</si>
  <si>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</si>
  <si>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</si>
  <si>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</si>
  <si>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</si>
  <si>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</si>
  <si>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</si>
  <si>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</si>
  <si>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</si>
  <si>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</si>
  <si>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</si>
  <si>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</si>
  <si>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</si>
  <si>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</si>
  <si>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</si>
  <si>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</si>
  <si>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</si>
  <si>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</si>
  <si>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</si>
  <si>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</si>
  <si>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</si>
  <si>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</si>
  <si>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</si>
  <si>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</si>
  <si>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</si>
  <si>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</si>
  <si>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</si>
  <si>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</si>
  <si>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</si>
  <si>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</si>
  <si>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</si>
  <si>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</si>
  <si>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</si>
  <si>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</si>
  <si>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</si>
  <si>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</si>
  <si>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</si>
  <si>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</si>
  <si>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</si>
  <si>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</si>
  <si>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</si>
  <si>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</si>
  <si>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</si>
  <si>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</si>
  <si>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</si>
  <si>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</si>
  <si>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</si>
  <si>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</si>
  <si>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</si>
  <si>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</si>
  <si>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</si>
  <si>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</si>
  <si>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</si>
  <si>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</si>
  <si>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</si>
  <si>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</si>
  <si>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</si>
  <si>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</si>
  <si>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</si>
  <si>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</si>
  <si>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</si>
  <si>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</si>
  <si>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</si>
  <si>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</si>
  <si>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</si>
  <si>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</si>
  <si>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</si>
  <si>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</si>
  <si>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</si>
  <si>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</si>
  <si>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</si>
  <si>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</si>
  <si>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</si>
  <si>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</si>
  <si>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</si>
  <si>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</si>
  <si>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</si>
  <si>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</si>
  <si>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</si>
  <si>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</si>
  <si>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</si>
  <si>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</si>
  <si>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</si>
  <si>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</si>
  <si>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</si>
  <si>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</si>
  <si>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</si>
  <si>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</si>
  <si>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</si>
  <si>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</si>
  <si>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</si>
  <si>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</si>
  <si>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</si>
  <si>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</si>
  <si>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</si>
  <si>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</si>
  <si>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</si>
  <si>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</si>
  <si>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</si>
  <si>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</si>
  <si>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</si>
  <si>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</si>
  <si>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</si>
  <si>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</si>
  <si>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</si>
  <si>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</si>
  <si>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</si>
  <si>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</si>
  <si>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</si>
  <si>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</si>
  <si>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</si>
  <si>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</si>
  <si>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</si>
  <si>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</si>
  <si>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</si>
  <si>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</si>
  <si>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</si>
  <si>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</si>
  <si>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</si>
  <si>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</si>
  <si>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</si>
  <si>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</si>
  <si>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</si>
  <si>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</si>
  <si>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</si>
  <si>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</si>
  <si>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</si>
  <si>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</si>
  <si>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</si>
  <si>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</si>
  <si>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</si>
  <si>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</si>
  <si>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</si>
  <si>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</si>
  <si>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</si>
  <si>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</si>
  <si>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</si>
  <si>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</si>
  <si>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</si>
  <si>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</si>
  <si>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</si>
  <si>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</si>
  <si>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</si>
  <si>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</si>
  <si>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</si>
  <si>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</si>
  <si>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</si>
  <si>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</si>
  <si>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</si>
  <si>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</si>
  <si>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</si>
  <si>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</si>
  <si>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</si>
  <si>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</si>
  <si>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</si>
  <si>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</si>
  <si>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</si>
  <si>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</si>
  <si>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</si>
  <si>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</si>
  <si>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</si>
  <si>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</si>
  <si>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</si>
  <si>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</si>
  <si>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</si>
  <si>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</si>
  <si>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</si>
  <si>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</si>
  <si>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</si>
  <si>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</si>
  <si>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</si>
  <si>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</si>
  <si>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</si>
  <si>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</si>
  <si>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</si>
  <si>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</si>
  <si>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</si>
  <si>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</si>
  <si>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</si>
  <si>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</si>
  <si>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</si>
  <si>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</si>
  <si>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</si>
  <si>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</si>
  <si>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</si>
  <si>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</si>
  <si>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</si>
  <si>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</si>
  <si>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</si>
  <si>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</si>
  <si>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</si>
  <si>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</si>
  <si>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</si>
  <si>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</si>
  <si>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</si>
  <si>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</si>
  <si>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</si>
  <si>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</si>
  <si>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</si>
  <si>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</si>
  <si>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</si>
  <si>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</si>
  <si>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</si>
  <si>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</si>
  <si>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</si>
  <si>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</si>
  <si>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</si>
  <si>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</si>
  <si>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</si>
  <si>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</si>
  <si>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</si>
  <si>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</si>
  <si>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</si>
  <si>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</si>
  <si>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</si>
  <si>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</si>
  <si>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</si>
  <si>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</si>
  <si>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</si>
  <si>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</si>
  <si>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</si>
  <si>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</si>
  <si>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</si>
  <si>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</si>
  <si>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</si>
  <si>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</si>
  <si>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</si>
  <si>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</si>
  <si>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</si>
  <si>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</si>
  <si>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</si>
  <si>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</si>
  <si>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</si>
  <si>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</si>
  <si>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</si>
  <si>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</si>
  <si>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</si>
  <si>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</si>
  <si>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</si>
  <si>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</si>
  <si>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</si>
  <si>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</si>
  <si>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</si>
  <si>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</si>
  <si>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</si>
  <si>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</si>
  <si>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</si>
  <si>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</si>
  <si>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</si>
  <si>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</si>
  <si>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</si>
  <si>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</si>
  <si>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</si>
  <si>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</si>
  <si>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</si>
  <si>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</si>
  <si>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</si>
  <si>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</si>
  <si>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</si>
  <si>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</si>
  <si>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</si>
  <si>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</si>
  <si>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</si>
  <si>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</si>
  <si>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</si>
  <si>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</si>
  <si>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</si>
  <si>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</si>
  <si>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</si>
  <si>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</si>
  <si>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</si>
  <si>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</si>
  <si>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</si>
  <si>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</si>
  <si>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</si>
  <si>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</si>
  <si>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</si>
  <si>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</si>
  <si>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</si>
  <si>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</si>
  <si>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</si>
  <si>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</si>
  <si>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</si>
  <si>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</si>
  <si>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</si>
  <si>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</si>
  <si>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</si>
  <si>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</si>
  <si>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</si>
  <si>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</si>
  <si>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</si>
  <si>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</si>
  <si>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</si>
  <si>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</si>
  <si>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</si>
  <si>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</si>
  <si>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</si>
  <si>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</si>
  <si>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</si>
  <si>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</si>
  <si>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</si>
  <si>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</si>
  <si>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</si>
  <si>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</si>
  <si>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</si>
  <si>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</si>
  <si>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</si>
  <si>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</si>
  <si>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</si>
  <si>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</si>
  <si>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</si>
  <si>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</si>
  <si>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</si>
  <si>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</si>
  <si>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</si>
  <si>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</si>
  <si>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</si>
  <si>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</si>
  <si>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</si>
  <si>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</si>
  <si>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</si>
  <si>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</si>
  <si>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</si>
  <si>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</si>
  <si>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</si>
  <si>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</si>
  <si>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</si>
  <si>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</si>
  <si>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</si>
  <si>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</si>
  <si>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</si>
  <si>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</si>
  <si>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</si>
  <si>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</si>
  <si>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</si>
  <si>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</si>
  <si>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</si>
  <si>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</si>
  <si>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</si>
  <si>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</si>
  <si>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</si>
  <si>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</si>
  <si>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</si>
  <si>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</si>
  <si>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</si>
  <si>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</si>
  <si>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</si>
  <si>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</si>
  <si>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</si>
  <si>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</si>
  <si>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</si>
  <si>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</si>
  <si>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</si>
  <si>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</si>
  <si>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</si>
  <si>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</si>
  <si>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</si>
  <si>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</si>
  <si>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</si>
  <si>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</si>
  <si>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</si>
  <si>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</si>
  <si>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</si>
  <si>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</si>
  <si>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</si>
  <si>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</si>
  <si>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</si>
  <si>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</si>
  <si>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</si>
  <si>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</si>
  <si>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</si>
  <si>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</si>
  <si>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</si>
  <si>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</si>
  <si>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</si>
  <si>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</si>
  <si>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</si>
  <si>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</si>
  <si>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</si>
  <si>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</si>
  <si>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</si>
  <si>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</si>
  <si>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</si>
  <si>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</si>
  <si>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</si>
  <si>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</si>
  <si>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</si>
  <si>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</si>
  <si>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</si>
  <si>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</si>
  <si>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</si>
  <si>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</si>
  <si>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</si>
  <si>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</si>
  <si>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</si>
  <si>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</si>
  <si>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</si>
  <si>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</si>
  <si>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</si>
  <si>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</si>
  <si>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</si>
  <si>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</si>
  <si>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</si>
  <si>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</si>
  <si>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</si>
  <si>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</si>
  <si>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</si>
  <si>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</si>
  <si>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</si>
  <si>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</si>
  <si>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</si>
  <si>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</si>
  <si>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</si>
  <si>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</si>
  <si>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</si>
  <si>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</si>
  <si>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</si>
  <si>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</si>
  <si>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</si>
  <si>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</si>
  <si>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</si>
  <si>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</si>
  <si>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</si>
  <si>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</si>
  <si>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</si>
  <si>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</si>
  <si>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</si>
  <si>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</si>
  <si>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</si>
  <si>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</si>
  <si>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</si>
  <si>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</si>
  <si>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</si>
  <si>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</si>
  <si>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</si>
  <si>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</si>
  <si>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</si>
  <si>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</si>
  <si>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</si>
  <si>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</si>
  <si>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</si>
  <si>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</si>
  <si>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</si>
  <si>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</si>
  <si>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</si>
  <si>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</si>
  <si>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</si>
  <si>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</si>
  <si>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</si>
  <si>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</si>
  <si>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</si>
  <si>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</si>
  <si>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</si>
  <si>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</si>
  <si>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</si>
  <si>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</si>
  <si>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</si>
  <si>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</si>
  <si>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</si>
  <si>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</si>
  <si>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</si>
  <si>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</si>
  <si>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</si>
  <si>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</si>
  <si>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</si>
  <si>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</si>
  <si>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</si>
  <si>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</si>
  <si>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</si>
  <si>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</si>
  <si>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</si>
  <si>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</si>
  <si>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</si>
  <si>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</si>
  <si>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</si>
  <si>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</si>
  <si>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</si>
  <si>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</si>
  <si>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</si>
  <si>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</si>
  <si>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</si>
  <si>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</si>
  <si>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</si>
  <si>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</si>
  <si>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</si>
  <si>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</si>
  <si>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</si>
  <si>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</si>
  <si>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</si>
  <si>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</si>
  <si>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</si>
  <si>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</si>
  <si>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</si>
  <si>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</si>
  <si>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</si>
  <si>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</si>
  <si>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</si>
  <si>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</si>
  <si>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</si>
  <si>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</si>
  <si>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</si>
  <si>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</si>
  <si>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</si>
  <si>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</si>
  <si>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</si>
  <si>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</si>
  <si>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</si>
  <si>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</si>
  <si>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</si>
  <si>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</si>
  <si>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</si>
  <si>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</si>
  <si>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</si>
  <si>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</si>
  <si>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</si>
  <si>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</si>
  <si>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</si>
  <si>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</si>
  <si>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</si>
  <si>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</si>
  <si>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</si>
  <si>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</si>
  <si>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</si>
  <si>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</si>
  <si>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</si>
  <si>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</si>
  <si>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</si>
  <si>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</si>
  <si>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</si>
  <si>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</si>
  <si>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</si>
  <si>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</si>
  <si>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</si>
  <si>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</si>
  <si>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</si>
  <si>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</si>
  <si>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</si>
  <si>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</si>
  <si>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</si>
  <si>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</si>
  <si>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</si>
  <si>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</si>
  <si>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</si>
  <si>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</si>
  <si>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</si>
  <si>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</si>
  <si>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</si>
  <si>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</si>
  <si>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</si>
  <si>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</si>
  <si>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</si>
  <si>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</si>
  <si>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</si>
  <si>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</si>
  <si>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</si>
  <si>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</si>
  <si>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</si>
  <si>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</si>
  <si>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</si>
  <si>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</si>
  <si>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</si>
  <si>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</si>
  <si>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</si>
  <si>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</si>
  <si>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</si>
  <si>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</si>
  <si>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</si>
  <si>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</si>
  <si>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</si>
  <si>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</si>
  <si>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</si>
  <si>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</si>
  <si>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</si>
  <si>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</si>
  <si>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</si>
  <si>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</si>
  <si>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</si>
  <si>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</si>
  <si>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</si>
  <si>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</si>
  <si>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</si>
  <si>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</si>
  <si>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</si>
  <si>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</si>
  <si>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</si>
  <si>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</si>
  <si>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</si>
  <si>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</si>
  <si>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</si>
  <si>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</si>
  <si>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</si>
  <si>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</si>
  <si>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</si>
  <si>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</si>
  <si>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</si>
  <si>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</si>
  <si>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</si>
  <si>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</si>
  <si>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</si>
  <si>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</si>
  <si>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</si>
  <si>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</si>
  <si>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</si>
  <si>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</si>
  <si>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</si>
  <si>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</si>
  <si>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</si>
  <si>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</si>
  <si>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</si>
  <si>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</si>
  <si>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</si>
  <si>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</si>
  <si>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</si>
  <si>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</si>
  <si>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</si>
  <si>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</si>
  <si>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</si>
  <si>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</si>
  <si>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</si>
  <si>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</si>
  <si>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</si>
  <si>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</si>
  <si>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</si>
  <si>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</si>
  <si>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</si>
  <si>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</si>
  <si>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</si>
  <si>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</si>
  <si>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</si>
  <si>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</si>
  <si>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</si>
  <si>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</si>
  <si>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</si>
  <si>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</si>
  <si>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</si>
  <si>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</si>
  <si>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</si>
  <si>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</si>
  <si>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</si>
  <si>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</si>
  <si>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</si>
  <si>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</si>
  <si>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</si>
  <si>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</si>
  <si>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</si>
  <si>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</si>
  <si>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</si>
  <si>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</si>
  <si>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</si>
  <si>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</si>
  <si>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</si>
  <si>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</si>
  <si>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</si>
  <si>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</si>
  <si>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</si>
  <si>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</si>
  <si>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</si>
  <si>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</si>
  <si>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</si>
  <si>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</si>
  <si>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</si>
  <si>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</si>
  <si>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</si>
  <si>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</si>
  <si>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</si>
  <si>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</si>
  <si>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</si>
  <si>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</si>
  <si>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</si>
  <si>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</si>
  <si>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</si>
  <si>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</si>
  <si>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</si>
  <si>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</si>
  <si>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</si>
  <si>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</si>
  <si>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</si>
  <si>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</si>
  <si>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</si>
  <si>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</si>
  <si>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</si>
  <si>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</si>
  <si>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</si>
  <si>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</si>
  <si>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</si>
  <si>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</si>
  <si>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</si>
  <si>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</si>
  <si>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</si>
  <si>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</si>
  <si>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</si>
  <si>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</si>
  <si>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</si>
  <si>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</si>
  <si>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</si>
  <si>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</si>
  <si>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</si>
  <si>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</si>
  <si>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</si>
  <si>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</si>
  <si>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</si>
  <si>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</si>
  <si>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</si>
  <si>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</si>
  <si>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</si>
  <si>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</si>
  <si>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</si>
  <si>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</si>
  <si>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</si>
  <si>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</si>
  <si>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</si>
  <si>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</si>
  <si>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</si>
  <si>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</si>
  <si>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</si>
  <si>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</si>
  <si>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</si>
  <si>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</si>
  <si>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</si>
  <si>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</si>
  <si>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</si>
  <si>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</si>
  <si>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</si>
  <si>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</si>
  <si>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</si>
  <si>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</si>
  <si>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</si>
  <si>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</si>
  <si>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</si>
  <si>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</si>
  <si>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</si>
  <si>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</si>
  <si>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</si>
  <si>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</si>
  <si>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</si>
  <si>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</si>
  <si>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</si>
  <si>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</si>
  <si>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</si>
  <si>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</si>
  <si>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</si>
  <si>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</si>
  <si>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</si>
  <si>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</si>
  <si>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</si>
  <si>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</si>
  <si>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</si>
  <si>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</si>
  <si>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</si>
  <si>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</si>
  <si>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</si>
  <si>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</si>
  <si>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</si>
  <si>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</si>
  <si>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</si>
  <si>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</si>
  <si>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</si>
  <si>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</si>
  <si>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</si>
  <si>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</si>
  <si>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</si>
  <si>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</si>
  <si>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</si>
  <si>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</si>
  <si>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</si>
  <si>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</si>
  <si>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</si>
  <si>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</si>
  <si>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</si>
  <si>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</si>
  <si>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</si>
  <si>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</si>
  <si>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</si>
  <si>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</si>
  <si>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</si>
  <si>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</si>
  <si>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</si>
  <si>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</si>
  <si>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</si>
  <si>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</si>
  <si>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</si>
  <si>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</si>
  <si>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</si>
  <si>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</si>
  <si>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</si>
  <si>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</si>
  <si>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</si>
  <si>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</si>
  <si>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</si>
  <si>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</si>
  <si>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</si>
  <si>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</si>
  <si>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</si>
  <si>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</si>
  <si>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</si>
  <si>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</si>
  <si>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</si>
  <si>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</si>
  <si>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</si>
  <si>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</si>
  <si>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</si>
  <si>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</si>
  <si>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</si>
  <si>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</si>
  <si>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</si>
  <si>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</si>
  <si>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</si>
  <si>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</si>
  <si>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</si>
  <si>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</si>
  <si>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</si>
  <si>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</si>
  <si>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</si>
  <si>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</si>
  <si>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</si>
  <si>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</si>
  <si>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</si>
  <si>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</si>
  <si>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</si>
  <si>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</si>
  <si>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</si>
  <si>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</si>
  <si>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</si>
  <si>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</si>
  <si>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</si>
  <si>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</si>
  <si>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</si>
  <si>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</si>
  <si>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</si>
  <si>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</si>
  <si>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</si>
  <si>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</si>
  <si>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</si>
  <si>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</si>
  <si>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</si>
  <si>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</si>
  <si>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</si>
  <si>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</si>
  <si>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</si>
  <si>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</si>
  <si>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</si>
  <si>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</si>
  <si>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</si>
  <si>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</si>
  <si>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</si>
  <si>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</si>
  <si>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</si>
  <si>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</si>
  <si>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</si>
  <si>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</si>
  <si>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</si>
  <si>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</si>
  <si>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</si>
  <si>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</si>
  <si>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</si>
  <si>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</si>
  <si>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</si>
  <si>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</si>
  <si>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</si>
  <si>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</si>
  <si>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</si>
  <si>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</si>
  <si>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</si>
  <si>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</si>
  <si>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</si>
  <si>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</si>
  <si>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</si>
  <si>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</si>
  <si>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</si>
  <si>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</si>
  <si>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</si>
  <si>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</si>
  <si>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</si>
  <si>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</si>
  <si>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</si>
  <si>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</si>
  <si>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</si>
  <si>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</si>
  <si>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</si>
  <si>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</si>
  <si>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</si>
  <si>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</si>
  <si>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</si>
  <si>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</si>
  <si>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</si>
  <si>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</si>
  <si>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</si>
  <si>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</si>
  <si>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</si>
  <si>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</si>
  <si>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</si>
  <si>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</si>
  <si>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</si>
  <si>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</si>
  <si>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</si>
  <si>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</si>
  <si>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</si>
  <si>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</si>
  <si>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</si>
  <si>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</si>
  <si>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</si>
  <si>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</si>
  <si>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</si>
  <si>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</si>
  <si>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</si>
  <si>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</si>
  <si>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</si>
  <si>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</si>
  <si>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</si>
  <si>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</si>
  <si>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</si>
  <si>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</si>
  <si>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</si>
  <si>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</si>
  <si>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</si>
  <si>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</si>
  <si>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</si>
  <si>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</si>
  <si>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</si>
  <si>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</si>
  <si>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</si>
  <si>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</si>
  <si>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</si>
  <si>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</si>
  <si>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</si>
  <si>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</si>
  <si>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</si>
  <si>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</si>
  <si>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</si>
  <si>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</si>
  <si>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</si>
  <si>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</si>
  <si>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</si>
  <si>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</si>
  <si>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</si>
  <si>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</si>
  <si>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</si>
  <si>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</si>
  <si>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</si>
  <si>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</si>
  <si>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</si>
  <si>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</si>
  <si>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</si>
  <si>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</si>
  <si>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</si>
  <si>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</si>
  <si>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</si>
  <si>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</si>
  <si>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</si>
  <si>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</si>
  <si>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</si>
  <si>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</si>
  <si>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</si>
  <si>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</si>
  <si>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</si>
  <si>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</si>
  <si>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</si>
  <si>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</si>
  <si>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</si>
  <si>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</si>
  <si>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</si>
  <si>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</si>
  <si>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</si>
  <si>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</si>
  <si>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</si>
  <si>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</si>
  <si>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</si>
  <si>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</si>
  <si>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</si>
  <si>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</si>
  <si>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</si>
  <si>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</si>
  <si>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</si>
  <si>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</si>
  <si>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</si>
  <si>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</si>
  <si>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</si>
  <si>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</si>
  <si>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</si>
  <si>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</si>
  <si>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</si>
  <si>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</si>
  <si>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</si>
  <si>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</si>
  <si>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</si>
  <si>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</si>
  <si>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</si>
  <si>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</si>
  <si>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</si>
  <si>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</si>
  <si>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</si>
  <si>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</si>
  <si>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</si>
  <si>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</si>
  <si>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</si>
  <si>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</si>
  <si>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</si>
  <si>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</si>
  <si>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</si>
  <si>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</si>
  <si>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</si>
  <si>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</si>
  <si>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</si>
  <si>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</si>
  <si>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</si>
  <si>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</si>
  <si>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</si>
  <si>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</si>
  <si>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</si>
  <si>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</si>
  <si>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</si>
  <si>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</si>
  <si>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</si>
  <si>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</si>
  <si>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</si>
  <si>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</si>
  <si>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</si>
  <si>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</si>
  <si>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</si>
  <si>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</si>
  <si>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</si>
  <si>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</si>
  <si>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</si>
  <si>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</si>
  <si>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</si>
  <si>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</si>
  <si>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</si>
  <si>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</si>
  <si>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</si>
  <si>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</si>
  <si>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</si>
  <si>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</si>
  <si>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</si>
  <si>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</si>
  <si>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</si>
  <si>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</si>
  <si>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</si>
  <si>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</si>
  <si>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</si>
  <si>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</si>
  <si>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</si>
  <si>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</si>
  <si>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</si>
  <si>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</si>
  <si>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</si>
  <si>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</si>
  <si>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</si>
  <si>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</si>
  <si>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</si>
  <si>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</si>
  <si>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</si>
  <si>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</si>
  <si>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</si>
  <si>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</si>
  <si>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</si>
  <si>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</si>
  <si>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</si>
  <si>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</si>
  <si>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</si>
  <si>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</si>
  <si>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</si>
  <si>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</si>
  <si>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</si>
  <si>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</si>
  <si>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</si>
  <si>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</si>
  <si>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</si>
  <si>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</si>
  <si>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</si>
  <si>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</si>
  <si>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</si>
  <si>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</si>
  <si>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</si>
  <si>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</si>
  <si>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</si>
  <si>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</si>
  <si>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</si>
  <si>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</si>
  <si>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</si>
  <si>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</si>
  <si>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</si>
  <si>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</si>
  <si>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</si>
  <si>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</si>
  <si>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</si>
  <si>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</si>
  <si>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</si>
  <si>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</si>
  <si>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</si>
  <si>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</si>
  <si>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</si>
  <si>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</si>
  <si>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</si>
  <si>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</si>
  <si>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</si>
  <si>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</si>
  <si>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</si>
  <si>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</si>
  <si>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</si>
  <si>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</si>
  <si>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</si>
  <si>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</si>
  <si>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</si>
  <si>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</si>
  <si>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</si>
  <si>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</si>
  <si>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</si>
  <si>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</si>
  <si>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</si>
  <si>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</si>
  <si>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</si>
  <si>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</si>
  <si>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</si>
  <si>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</si>
  <si>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</si>
  <si>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</si>
  <si>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</si>
  <si>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</si>
  <si>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</si>
  <si>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</si>
  <si>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</si>
  <si>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</si>
  <si>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</si>
  <si>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</si>
  <si>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</si>
  <si>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</si>
  <si>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</si>
  <si>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</si>
  <si>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</si>
  <si>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</si>
  <si>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</si>
  <si>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</si>
  <si>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</si>
  <si>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</si>
  <si>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</si>
  <si>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</si>
  <si>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</si>
  <si>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</si>
  <si>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</si>
  <si>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</si>
  <si>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</si>
  <si>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</si>
  <si>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</si>
  <si>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</si>
  <si>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</si>
  <si>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</si>
  <si>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</si>
  <si>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</si>
  <si>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</si>
  <si>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</si>
  <si>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</si>
  <si>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</si>
  <si>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</si>
  <si>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</si>
  <si>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</si>
  <si>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</si>
  <si>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</si>
  <si>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</si>
  <si>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</si>
  <si>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</si>
  <si>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</si>
  <si>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</si>
  <si>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</si>
  <si>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</si>
  <si>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</si>
  <si>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</si>
  <si>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</si>
  <si>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</si>
  <si>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</si>
  <si>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</si>
  <si>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</si>
  <si>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</si>
  <si>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</si>
  <si>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</si>
  <si>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</si>
  <si>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</si>
  <si>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</si>
  <si>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</si>
  <si>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</si>
  <si>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</si>
  <si>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</si>
  <si>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</si>
  <si>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</si>
  <si>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</si>
  <si>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</si>
  <si>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</si>
  <si>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</si>
  <si>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</si>
  <si>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</si>
  <si>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</si>
  <si>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</si>
  <si>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</si>
  <si>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</si>
  <si>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</si>
  <si>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</si>
  <si>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</si>
  <si>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</si>
  <si>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</si>
  <si>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</si>
  <si>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</si>
  <si>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</si>
  <si>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</si>
  <si>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</si>
  <si>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</si>
  <si>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</si>
  <si>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</si>
  <si>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</si>
  <si>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</si>
  <si>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</si>
  <si>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</si>
  <si>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</si>
  <si>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</si>
  <si>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</si>
  <si>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</si>
  <si>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</si>
  <si>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</si>
  <si>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</si>
  <si>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</si>
  <si>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</si>
  <si>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</si>
  <si>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</si>
  <si>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</si>
  <si>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</si>
  <si>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</si>
  <si>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</si>
  <si>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</si>
  <si>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</si>
  <si>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</si>
  <si>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</si>
  <si>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</si>
  <si>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</si>
  <si>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</si>
  <si>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</si>
  <si>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</si>
  <si>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</si>
  <si>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</si>
  <si>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</si>
  <si>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</si>
  <si>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</si>
  <si>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</si>
  <si>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</si>
  <si>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</si>
  <si>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</si>
  <si>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</si>
  <si>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</si>
  <si>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</si>
  <si>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</si>
  <si>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</si>
  <si>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</si>
  <si>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</si>
  <si>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</si>
  <si>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</si>
  <si>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</si>
  <si>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</si>
  <si>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</si>
  <si>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</si>
  <si>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</si>
  <si>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</si>
  <si>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</si>
  <si>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</si>
  <si>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</si>
  <si>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</si>
  <si>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</si>
  <si>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</si>
  <si>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</si>
  <si>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</si>
  <si>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</si>
  <si>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</si>
  <si>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</si>
  <si>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</si>
  <si>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</si>
  <si>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</si>
  <si>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</si>
  <si>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</si>
  <si>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</si>
  <si>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</si>
  <si>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</si>
  <si>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</si>
  <si>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</si>
  <si>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</si>
  <si>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</si>
  <si>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</si>
  <si>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</si>
  <si>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</si>
  <si>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</si>
  <si>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</si>
  <si>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</si>
  <si>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</si>
  <si>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</si>
  <si>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</si>
  <si>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</si>
  <si>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</si>
  <si>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</si>
  <si>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</si>
  <si>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</si>
  <si>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</si>
  <si>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</si>
  <si>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</si>
  <si>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</si>
  <si>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</si>
  <si>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</si>
  <si>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</si>
  <si>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</si>
  <si>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</si>
  <si>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</si>
  <si>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</si>
  <si>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</si>
  <si>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</si>
  <si>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</si>
  <si>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</si>
  <si>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</si>
  <si>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</si>
  <si>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</si>
  <si>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</si>
  <si>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</si>
  <si>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</si>
  <si>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</si>
  <si>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</si>
  <si>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</si>
  <si>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</si>
  <si>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</si>
  <si>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</si>
  <si>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</si>
  <si>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</si>
  <si>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</si>
  <si>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</si>
  <si>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</si>
  <si>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</si>
  <si>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</si>
  <si>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</si>
  <si>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</si>
  <si>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</si>
  <si>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</si>
  <si>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</si>
  <si>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</si>
  <si>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</si>
  <si>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</si>
  <si>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</si>
  <si>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</si>
  <si>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</si>
  <si>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</si>
  <si>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</si>
  <si>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</si>
  <si>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</si>
  <si>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</si>
  <si>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</si>
  <si>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</si>
  <si>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</si>
  <si>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</si>
  <si>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</si>
  <si>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</si>
  <si>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</si>
  <si>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</si>
  <si>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</si>
  <si>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</si>
  <si>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</si>
  <si>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</si>
  <si>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</si>
  <si>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</si>
  <si>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</si>
  <si>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</si>
  <si>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</si>
  <si>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</si>
  <si>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</si>
  <si>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</si>
  <si>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</si>
  <si>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</si>
  <si>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</si>
  <si>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</si>
  <si>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</si>
  <si>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</si>
  <si>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</si>
  <si>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</si>
  <si>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</si>
  <si>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</si>
  <si>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</si>
  <si>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</si>
  <si>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</si>
  <si>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</si>
  <si>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</si>
  <si>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</si>
  <si>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</si>
  <si>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</si>
  <si>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</si>
  <si>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</si>
  <si>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</si>
  <si>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</si>
  <si>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</si>
  <si>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</si>
  <si>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</si>
  <si>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</si>
  <si>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</si>
  <si>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</si>
  <si>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</si>
  <si>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</si>
  <si>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</si>
  <si>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</si>
  <si>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</si>
  <si>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</si>
  <si>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</si>
  <si>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</si>
  <si>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</si>
  <si>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</si>
  <si>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</si>
  <si>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</si>
  <si>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</si>
  <si>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</si>
  <si>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</si>
  <si>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</si>
  <si>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</si>
  <si>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</si>
  <si>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</si>
  <si>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</si>
  <si>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</si>
  <si>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</si>
  <si>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</si>
  <si>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</si>
  <si>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</si>
  <si>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</si>
  <si>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</si>
  <si>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</si>
  <si>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</si>
  <si>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</si>
  <si>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</si>
  <si>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</si>
  <si>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</si>
  <si>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</si>
  <si>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</si>
  <si>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</si>
  <si>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</si>
  <si>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</si>
  <si>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</si>
  <si>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</si>
  <si>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</si>
  <si>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</si>
  <si>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</si>
  <si>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</si>
  <si>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</si>
  <si>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</si>
  <si>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</si>
  <si>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</si>
  <si>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</si>
  <si>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</si>
  <si>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</si>
  <si>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</si>
  <si>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</si>
  <si>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</si>
  <si>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</si>
  <si>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</si>
  <si>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</si>
  <si>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</si>
  <si>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</si>
  <si>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</si>
  <si>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</si>
  <si>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</si>
  <si>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</si>
  <si>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</si>
  <si>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</si>
  <si>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</si>
  <si>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</si>
  <si>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</si>
  <si>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</si>
  <si>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</si>
  <si>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</si>
  <si>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</si>
  <si>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</si>
  <si>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</si>
  <si>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</si>
  <si>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</si>
  <si>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</si>
  <si>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</si>
  <si>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</si>
  <si>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</si>
  <si>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</si>
  <si>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</si>
  <si>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</si>
  <si>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</si>
  <si>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</si>
  <si>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</si>
  <si>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</si>
  <si>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</si>
  <si>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</si>
  <si>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</si>
  <si>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</si>
  <si>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</si>
  <si>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</si>
  <si>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</si>
  <si>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</si>
  <si>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</si>
  <si>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</si>
  <si>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</si>
  <si>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</si>
  <si>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</si>
  <si>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</si>
  <si>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</si>
  <si>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</si>
  <si>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</si>
  <si>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</si>
  <si>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</si>
  <si>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</si>
  <si>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</si>
  <si>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</si>
  <si>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</si>
  <si>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</si>
  <si>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</si>
  <si>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</si>
  <si>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</si>
  <si>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</si>
  <si>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</si>
  <si>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</si>
  <si>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</si>
  <si>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</si>
  <si>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</si>
  <si>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</si>
  <si>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</si>
  <si>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</si>
  <si>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</si>
  <si>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</si>
  <si>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</si>
  <si>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</si>
  <si>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</si>
  <si>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</si>
  <si>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</si>
  <si>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</si>
  <si>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</si>
  <si>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</si>
  <si>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</si>
  <si>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</si>
  <si>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</si>
  <si>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</si>
  <si>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</si>
  <si>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</si>
  <si>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</si>
  <si>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</si>
  <si>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</si>
  <si>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</si>
  <si>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</si>
  <si>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</si>
  <si>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</si>
  <si>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</si>
  <si>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</si>
  <si>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</si>
  <si>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</si>
  <si>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</si>
  <si>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</si>
  <si>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</si>
  <si>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</si>
  <si>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</si>
  <si>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</si>
  <si>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</si>
  <si>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</si>
  <si>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</si>
  <si>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</si>
  <si>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</si>
  <si>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</si>
  <si>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</si>
  <si>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</si>
  <si>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</si>
  <si>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</si>
  <si>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</si>
  <si>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</si>
  <si>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</si>
  <si>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</si>
  <si>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</si>
  <si>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</si>
  <si>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</si>
  <si>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</si>
  <si>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</si>
  <si>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</si>
  <si>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</si>
  <si>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</si>
  <si>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</si>
  <si>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</si>
  <si>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</si>
  <si>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</si>
  <si>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</si>
  <si>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</si>
  <si>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</si>
  <si>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</si>
  <si>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</si>
  <si>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</si>
  <si>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</si>
  <si>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</si>
  <si>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</si>
  <si>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</si>
  <si>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</si>
  <si>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</si>
  <si>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</si>
  <si>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</si>
  <si>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</si>
  <si>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</si>
  <si>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</si>
  <si>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</si>
  <si>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</si>
  <si>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</si>
  <si>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</si>
  <si>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</si>
  <si>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</si>
  <si>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</si>
  <si>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</si>
  <si>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</si>
  <si>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</si>
  <si>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</si>
  <si>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</si>
  <si>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</si>
  <si>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</si>
  <si>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</si>
  <si>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</si>
  <si>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</si>
  <si>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</si>
  <si>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</si>
  <si>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</si>
  <si>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</si>
  <si>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</si>
  <si>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</si>
  <si>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</si>
  <si>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</si>
  <si>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</si>
  <si>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</si>
  <si>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</si>
  <si>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</si>
  <si>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</si>
  <si>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</si>
  <si>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</si>
  <si>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</si>
  <si>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</si>
  <si>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</si>
  <si>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</si>
  <si>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</si>
  <si>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</si>
  <si>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</si>
  <si>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</si>
  <si>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</si>
  <si>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</si>
  <si>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</si>
  <si>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</si>
  <si>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</si>
  <si>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</si>
  <si>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</si>
  <si>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</si>
  <si>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</si>
  <si>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</si>
  <si>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</si>
  <si>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</si>
  <si>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</si>
  <si>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</si>
  <si>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</si>
  <si>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</si>
  <si>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</si>
  <si>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</si>
  <si>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</si>
  <si>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</si>
  <si>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</si>
  <si>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</si>
  <si>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</si>
  <si>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</si>
  <si>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</si>
  <si>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</si>
  <si>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</si>
  <si>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</si>
  <si>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</si>
  <si>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</si>
  <si>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</si>
  <si>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</si>
  <si>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</si>
  <si>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</si>
  <si>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</si>
  <si>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</si>
  <si>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</si>
  <si>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</si>
  <si>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</si>
  <si>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</si>
  <si>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</si>
  <si>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</si>
  <si>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</si>
  <si>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</si>
  <si>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</si>
  <si>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</si>
  <si>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</si>
  <si>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</si>
  <si>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</si>
  <si>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</si>
  <si>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</si>
  <si>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</si>
  <si>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</si>
  <si>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</si>
  <si>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</si>
  <si>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</si>
  <si>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</si>
  <si>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</si>
  <si>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</si>
  <si>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</si>
  <si>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</si>
  <si>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</si>
  <si>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</si>
  <si>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</si>
  <si>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</si>
  <si>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</si>
  <si>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</si>
  <si>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</si>
  <si>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</si>
  <si>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</si>
  <si>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</si>
  <si>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</si>
  <si>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</si>
  <si>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</si>
  <si>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</si>
  <si>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</si>
  <si>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</si>
  <si>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</si>
  <si>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</si>
  <si>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</si>
  <si>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</si>
  <si>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</si>
  <si>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</si>
  <si>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</si>
  <si>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</si>
  <si>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</si>
  <si>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</si>
  <si>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</si>
  <si>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</si>
  <si>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</si>
  <si>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</si>
  <si>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</si>
  <si>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</si>
  <si>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</si>
  <si>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</si>
  <si>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</si>
  <si>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</si>
  <si>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</si>
  <si>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</si>
  <si>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</si>
  <si>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</si>
  <si>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</si>
  <si>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</si>
  <si>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</si>
  <si>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</si>
  <si>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</si>
  <si>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</si>
  <si>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</si>
  <si>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</si>
  <si>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</si>
  <si>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</si>
  <si>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</si>
  <si>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</si>
  <si>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</si>
  <si>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</si>
  <si>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</si>
  <si>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</si>
  <si>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</si>
  <si>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</si>
  <si>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</si>
  <si>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</si>
  <si>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</si>
  <si>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</si>
  <si>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</si>
  <si>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</si>
  <si>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</si>
  <si>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</si>
  <si>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</si>
  <si>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</si>
  <si>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</si>
  <si>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</si>
  <si>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</si>
  <si>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</si>
  <si>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</si>
  <si>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</si>
  <si>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</si>
  <si>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</si>
  <si>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</si>
  <si>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</si>
  <si>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</si>
  <si>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</si>
  <si>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</si>
  <si>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</si>
  <si>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</si>
  <si>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</si>
  <si>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</si>
  <si>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</si>
  <si>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</si>
  <si>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</si>
  <si>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</si>
  <si>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</si>
  <si>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</si>
  <si>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</si>
  <si>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</si>
  <si>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</si>
  <si>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</si>
  <si>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</si>
  <si>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</si>
  <si>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</si>
  <si>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</si>
  <si>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</si>
  <si>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</si>
  <si>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</si>
  <si>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</si>
  <si>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</si>
  <si>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</si>
  <si>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</si>
  <si>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</si>
  <si>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</si>
  <si>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</si>
  <si>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</si>
  <si>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</si>
  <si>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</si>
  <si>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</si>
  <si>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</si>
  <si>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</si>
  <si>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</si>
  <si>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</si>
  <si>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</si>
  <si>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</si>
  <si>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</si>
  <si>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</si>
  <si>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</si>
  <si>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</si>
  <si>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</si>
  <si>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</si>
  <si>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</si>
  <si>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</si>
  <si>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</si>
  <si>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</si>
  <si>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</si>
  <si>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</si>
  <si>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</si>
  <si>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</si>
  <si>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</si>
  <si>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</si>
  <si>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</si>
  <si>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</si>
  <si>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</si>
  <si>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</si>
  <si>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</si>
  <si>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</si>
  <si>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</si>
  <si>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</si>
  <si>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</si>
  <si>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</si>
  <si>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</si>
  <si>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</si>
  <si>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</si>
  <si>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</si>
  <si>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</si>
  <si>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</si>
  <si>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</si>
  <si>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</si>
  <si>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</si>
  <si>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</si>
  <si>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</si>
  <si>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</si>
  <si>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</si>
  <si>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</si>
  <si>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</si>
  <si>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</si>
  <si>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</si>
  <si>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</si>
  <si>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</si>
  <si>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</si>
  <si>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</si>
  <si>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</si>
  <si>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</si>
  <si>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</si>
  <si>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</si>
  <si>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</si>
  <si>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</si>
  <si>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</si>
  <si>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</si>
  <si>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</si>
  <si>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</si>
  <si>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</si>
  <si>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</si>
  <si>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</si>
  <si>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</si>
  <si>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</si>
  <si>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</si>
  <si>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</si>
  <si>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</si>
  <si>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</si>
  <si>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</si>
  <si>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</si>
  <si>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</si>
  <si>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</si>
  <si>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</si>
  <si>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</si>
  <si>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</si>
  <si>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</si>
  <si>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</si>
  <si>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</si>
  <si>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</si>
  <si>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</si>
  <si>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</si>
  <si>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</si>
  <si>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</si>
  <si>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</si>
  <si>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</si>
  <si>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</si>
  <si>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</si>
  <si>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</si>
  <si>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</si>
  <si>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</si>
  <si>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</si>
  <si>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</si>
  <si>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</si>
  <si>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</si>
  <si>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</si>
  <si>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</si>
  <si>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</si>
  <si>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</si>
  <si>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</si>
  <si>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</si>
  <si>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</si>
  <si>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</si>
  <si>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</si>
  <si>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</si>
  <si>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</si>
  <si>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</si>
  <si>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</si>
  <si>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</si>
  <si>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</si>
  <si>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</si>
  <si>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</si>
  <si>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</si>
  <si>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</si>
  <si>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</si>
  <si>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</si>
  <si>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</si>
  <si>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</si>
  <si>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</si>
  <si>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</si>
  <si>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</si>
  <si>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</si>
  <si>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</si>
  <si>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</si>
  <si>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</si>
  <si>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</si>
  <si>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</si>
  <si>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</si>
  <si>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</si>
  <si>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</si>
  <si>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</si>
  <si>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</si>
  <si>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</si>
  <si>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</si>
  <si>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</si>
  <si>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</si>
  <si>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</si>
  <si>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</si>
  <si>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</si>
  <si>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</si>
  <si>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</si>
  <si>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</si>
  <si>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</si>
  <si>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</si>
  <si>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</si>
  <si>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</si>
  <si>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</si>
  <si>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</si>
  <si>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</si>
  <si>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</si>
  <si>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</si>
  <si>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</si>
  <si>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</si>
  <si>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</si>
  <si>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</si>
  <si>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</si>
  <si>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</si>
  <si>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</si>
  <si>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</si>
  <si>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</si>
  <si>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</si>
  <si>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</si>
  <si>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</si>
  <si>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</si>
  <si>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</si>
  <si>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</si>
  <si>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</si>
  <si>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</si>
  <si>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</si>
  <si>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</si>
  <si>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</si>
  <si>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</si>
  <si>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</si>
  <si>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</si>
  <si>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</si>
  <si>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</si>
  <si>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</si>
  <si>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</si>
  <si>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</si>
  <si>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</si>
  <si>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</si>
  <si>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</si>
  <si>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</si>
  <si>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</si>
  <si>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</si>
  <si>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</si>
  <si>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</si>
  <si>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</si>
  <si>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</si>
  <si>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</si>
  <si>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</si>
  <si>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</si>
  <si>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</si>
  <si>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</si>
  <si>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</si>
  <si>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</si>
  <si>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</si>
  <si>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</si>
  <si>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</si>
  <si>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</si>
  <si>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</si>
  <si>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</si>
  <si>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</si>
  <si>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</si>
  <si>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</si>
  <si>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</si>
  <si>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</si>
  <si>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</si>
  <si>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</si>
  <si>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</si>
  <si>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</si>
  <si>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</si>
  <si>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</si>
  <si>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</si>
  <si>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</si>
  <si>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</si>
  <si>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</si>
  <si>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</si>
  <si>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</si>
  <si>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</si>
  <si>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</si>
  <si>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</si>
  <si>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</si>
  <si>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</si>
  <si>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</si>
  <si>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</si>
  <si>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</si>
  <si>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</si>
  <si>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</si>
  <si>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</si>
  <si>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</si>
  <si>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</si>
  <si>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</si>
  <si>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</si>
  <si>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</si>
  <si>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</si>
  <si>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</si>
  <si>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</si>
  <si>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</si>
  <si>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</si>
  <si>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</si>
  <si>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</si>
  <si>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</si>
  <si>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</si>
  <si>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</si>
  <si>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</si>
  <si>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</si>
  <si>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</si>
  <si>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</si>
  <si>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</si>
  <si>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</si>
  <si>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</si>
  <si>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</si>
  <si>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</si>
  <si>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</si>
  <si>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</si>
  <si>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</si>
  <si>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</si>
  <si>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</si>
  <si>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</si>
  <si>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</si>
  <si>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</si>
  <si>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</si>
  <si>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</si>
  <si>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</si>
  <si>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</si>
  <si>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</si>
  <si>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</si>
  <si>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</si>
  <si>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</si>
  <si>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</si>
  <si>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</si>
  <si>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</si>
  <si>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</si>
  <si>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</si>
  <si>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</si>
  <si>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</si>
  <si>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</si>
  <si>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</si>
  <si>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</si>
  <si>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</si>
  <si>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</si>
  <si>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</si>
  <si>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</si>
  <si>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</si>
  <si>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</si>
  <si>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</si>
  <si>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</si>
  <si>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</si>
  <si>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</si>
  <si>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</si>
  <si>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</si>
  <si>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</si>
  <si>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</si>
  <si>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</si>
  <si>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</si>
  <si>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</si>
  <si>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</si>
  <si>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</si>
  <si>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</si>
  <si>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</si>
  <si>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</si>
  <si>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</si>
  <si>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</si>
  <si>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</si>
  <si>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</si>
  <si>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</si>
  <si>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</si>
  <si>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</si>
  <si>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</si>
  <si>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</si>
  <si>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</si>
  <si>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</si>
  <si>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</si>
  <si>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</si>
  <si>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</si>
  <si>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</si>
  <si>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</si>
  <si>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</si>
  <si>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</si>
  <si>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</si>
  <si>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</si>
  <si>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</si>
  <si>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</si>
  <si>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</si>
  <si>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</si>
  <si>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</si>
  <si>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</si>
  <si>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</si>
  <si>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</si>
  <si>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</si>
  <si>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</si>
  <si>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</si>
  <si>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</si>
  <si>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</si>
  <si>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</si>
  <si>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</si>
  <si>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</si>
  <si>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</si>
  <si>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</si>
  <si>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</si>
  <si>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</si>
  <si>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</si>
  <si>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</si>
  <si>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</si>
  <si>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</si>
  <si>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</si>
  <si>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</si>
  <si>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</si>
  <si>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</si>
  <si>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</si>
  <si>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</si>
  <si>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</si>
  <si>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</si>
  <si>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</si>
  <si>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</si>
  <si>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</si>
  <si>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</si>
  <si>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</si>
  <si>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</si>
  <si>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</si>
  <si>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</si>
  <si>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</si>
  <si>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</si>
  <si>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</si>
  <si>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</si>
  <si>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</si>
  <si>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</si>
  <si>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</si>
  <si>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</si>
  <si>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</si>
  <si>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</si>
  <si>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</si>
  <si>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</si>
  <si>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</si>
  <si>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</si>
  <si>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</si>
  <si>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</si>
  <si>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</si>
  <si>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</si>
  <si>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</si>
  <si>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</si>
  <si>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</si>
  <si>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</si>
  <si>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</si>
  <si>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</si>
  <si>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</si>
  <si>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</si>
  <si>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</si>
  <si>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</si>
  <si>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</si>
  <si>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</si>
  <si>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</si>
  <si>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</si>
  <si>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</si>
  <si>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</si>
  <si>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</si>
  <si>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</si>
  <si>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</si>
  <si>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</si>
  <si>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</si>
  <si>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</si>
  <si>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</si>
  <si>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</si>
  <si>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</si>
  <si>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</si>
  <si>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</si>
  <si>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</si>
  <si>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</si>
  <si>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</si>
  <si>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</si>
  <si>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</si>
  <si>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</si>
  <si>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</si>
  <si>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</si>
  <si>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</si>
  <si>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</si>
  <si>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</si>
  <si>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</si>
  <si>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</si>
  <si>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</si>
  <si>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</si>
  <si>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</si>
  <si>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</si>
  <si>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</si>
  <si>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</si>
  <si>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</si>
  <si>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</si>
  <si>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</si>
  <si>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</si>
  <si>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</si>
  <si>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</si>
  <si>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</si>
  <si>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</si>
  <si>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</si>
  <si>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</si>
  <si>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</si>
  <si>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</si>
  <si>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</si>
  <si>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</si>
  <si>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</si>
  <si>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</si>
  <si>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</si>
  <si>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</si>
  <si>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</si>
  <si>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</si>
  <si>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</si>
  <si>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</si>
  <si>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</si>
  <si>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</si>
  <si>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</si>
  <si>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</si>
  <si>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</si>
  <si>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</si>
  <si>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</si>
  <si>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</si>
  <si>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</si>
  <si>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</si>
  <si>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</si>
  <si>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</si>
  <si>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</si>
  <si>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</si>
  <si>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</si>
  <si>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</si>
  <si>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</si>
  <si>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</si>
  <si>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</si>
  <si>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</si>
  <si>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</si>
  <si>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</si>
  <si>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</si>
  <si>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</si>
  <si>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</si>
  <si>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</si>
  <si>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</si>
  <si>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</si>
  <si>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</si>
  <si>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</si>
  <si>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</si>
  <si>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</si>
  <si>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</si>
  <si>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</si>
  <si>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</si>
  <si>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</si>
  <si>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</si>
  <si>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</si>
  <si>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</si>
  <si>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</si>
  <si>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</si>
  <si>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</si>
  <si>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</si>
  <si>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</si>
  <si>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</si>
  <si>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</si>
  <si>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</si>
  <si>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</si>
  <si>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</si>
  <si>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</si>
  <si>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</si>
  <si>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</si>
  <si>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</si>
  <si>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</si>
  <si>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</si>
  <si>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</si>
  <si>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</si>
  <si>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</si>
  <si>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</si>
  <si>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</si>
  <si>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</si>
  <si>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</si>
  <si>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</si>
  <si>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</si>
  <si>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</si>
  <si>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</si>
  <si>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</si>
  <si>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</si>
  <si>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</si>
  <si>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</si>
  <si>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</si>
  <si>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</si>
  <si>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</si>
  <si>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</si>
  <si>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</si>
  <si>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</si>
  <si>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</si>
  <si>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</si>
  <si>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</si>
  <si>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</si>
  <si>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</si>
  <si>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</si>
  <si>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</si>
  <si>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</si>
  <si>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</si>
  <si>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</si>
  <si>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</si>
  <si>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</si>
  <si>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</si>
  <si>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</si>
  <si>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</si>
  <si>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</si>
  <si>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</si>
  <si>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</si>
  <si>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</si>
  <si>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</si>
  <si>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</si>
  <si>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</si>
  <si>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</si>
  <si>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</si>
  <si>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</si>
  <si>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</si>
  <si>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</si>
  <si>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</si>
  <si>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</si>
  <si>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</si>
  <si>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</si>
  <si>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</si>
  <si>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</si>
  <si>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</si>
  <si>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</si>
  <si>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</si>
  <si>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</si>
  <si>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</si>
  <si>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</si>
  <si>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</si>
  <si>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</si>
  <si>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</si>
  <si>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</si>
  <si>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</si>
  <si>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</si>
  <si>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</si>
  <si>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</si>
  <si>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</si>
  <si>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</si>
  <si>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</si>
  <si>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</si>
  <si>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</si>
  <si>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</si>
  <si>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</si>
  <si>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</si>
  <si>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</si>
  <si>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</si>
  <si>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</si>
  <si>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</si>
  <si>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</si>
  <si>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</si>
  <si>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</si>
  <si>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</si>
  <si>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</si>
  <si>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</si>
  <si>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</si>
  <si>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</si>
  <si>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</si>
  <si>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</si>
  <si>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</si>
  <si>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</si>
  <si>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</si>
  <si>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</si>
  <si>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</si>
  <si>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</si>
  <si>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</si>
  <si>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</si>
  <si>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</si>
  <si>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</si>
  <si>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</si>
  <si>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</si>
  <si>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</si>
  <si>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</si>
  <si>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</si>
  <si>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</si>
  <si>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</si>
  <si>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</si>
  <si>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</si>
  <si>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</si>
  <si>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</si>
  <si>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</si>
  <si>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</si>
  <si>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</si>
  <si>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</si>
  <si>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</si>
  <si>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</si>
  <si>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</si>
  <si>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</si>
  <si>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</si>
  <si>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</si>
  <si>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</si>
  <si>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</si>
  <si>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</si>
  <si>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</si>
  <si>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</si>
  <si>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</si>
  <si>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</si>
  <si>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</si>
  <si>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</si>
  <si>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</si>
  <si>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</si>
  <si>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</si>
  <si>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</si>
  <si>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</si>
  <si>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</si>
  <si>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</si>
  <si>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</si>
  <si>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</si>
  <si>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</si>
  <si>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</si>
  <si>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</si>
  <si>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</si>
  <si>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</si>
  <si>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</si>
  <si>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</si>
  <si>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</si>
  <si>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</si>
  <si>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</si>
  <si>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</si>
  <si>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</si>
  <si>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</si>
  <si>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</si>
  <si>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</si>
  <si>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</si>
  <si>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</si>
  <si>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</si>
  <si>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</si>
  <si>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</si>
  <si>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</si>
  <si>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</si>
  <si>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</si>
  <si>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</si>
  <si>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</si>
  <si>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</si>
  <si>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</si>
  <si>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</si>
  <si>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</si>
  <si>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</si>
  <si>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</si>
  <si>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</si>
  <si>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</si>
  <si>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</si>
  <si>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</si>
  <si>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</si>
  <si>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</si>
  <si>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</si>
  <si>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</si>
  <si>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</si>
  <si>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</si>
  <si>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</si>
  <si>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</si>
  <si>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</si>
  <si>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</si>
  <si>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</si>
  <si>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</si>
  <si>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</si>
  <si>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</si>
  <si>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</si>
  <si>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</si>
  <si>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</si>
  <si>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</si>
  <si>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</si>
  <si>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</si>
  <si>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</si>
  <si>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</si>
  <si>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</si>
  <si>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</si>
  <si>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</si>
  <si>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</si>
  <si>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</si>
  <si>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</si>
  <si>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</si>
  <si>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</si>
  <si>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</si>
  <si>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</si>
  <si>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</si>
  <si>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</si>
  <si>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</si>
  <si>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</si>
  <si>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</si>
  <si>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</si>
  <si>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</si>
  <si>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</si>
  <si>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</si>
  <si>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</si>
  <si>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</si>
  <si>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</si>
  <si>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</si>
  <si>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</si>
  <si>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</si>
  <si>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</si>
  <si>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</si>
  <si>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</si>
  <si>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</si>
  <si>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</si>
  <si>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</si>
  <si>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</si>
  <si>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</si>
  <si>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</si>
  <si>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</si>
  <si>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</si>
  <si>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</si>
  <si>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</si>
  <si>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</si>
  <si>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</si>
  <si>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</si>
  <si>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</si>
  <si>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</si>
  <si>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</si>
  <si>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</si>
  <si>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</si>
  <si>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</si>
  <si>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</si>
  <si>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</si>
  <si>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</si>
  <si>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</si>
  <si>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</si>
  <si>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</si>
  <si>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</si>
  <si>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</si>
  <si>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</si>
  <si>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</si>
  <si>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</si>
  <si>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</si>
  <si>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</si>
  <si>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</si>
  <si>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</si>
  <si>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</si>
  <si>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</si>
  <si>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</si>
  <si>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</si>
  <si>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</si>
  <si>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</si>
  <si>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</si>
  <si>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</si>
  <si>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</si>
  <si>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</si>
  <si>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</si>
  <si>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</si>
  <si>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</si>
  <si>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</si>
  <si>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</si>
  <si>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</si>
  <si>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</si>
  <si>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</si>
  <si>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</si>
  <si>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</si>
  <si>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</si>
  <si>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</si>
  <si>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</si>
  <si>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</si>
  <si>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</si>
  <si>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</si>
  <si>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</si>
  <si>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</si>
  <si>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</si>
  <si>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</si>
  <si>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</si>
  <si>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</si>
  <si>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</si>
  <si>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</si>
  <si>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</si>
  <si>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</si>
  <si>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</si>
  <si>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</si>
  <si>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</si>
  <si>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</si>
  <si>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</si>
  <si>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</si>
  <si>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</si>
  <si>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</si>
  <si>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</si>
  <si>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</si>
  <si>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</si>
  <si>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</si>
  <si>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</si>
  <si>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</si>
  <si>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</si>
  <si>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</si>
  <si>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</si>
  <si>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</si>
  <si>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</si>
  <si>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</si>
  <si>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</si>
  <si>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</si>
  <si>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</si>
  <si>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</si>
  <si>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</si>
  <si>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</si>
  <si>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</si>
  <si>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</si>
  <si>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</si>
  <si>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</si>
  <si>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</si>
  <si>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</si>
  <si>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</si>
  <si>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</si>
  <si>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</si>
  <si>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</si>
  <si>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</si>
  <si>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</si>
  <si>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</si>
  <si>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</si>
  <si>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</si>
  <si>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</si>
  <si>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</si>
  <si>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</si>
  <si>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</si>
  <si>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</si>
  <si>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</si>
  <si>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</si>
  <si>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</si>
  <si>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</si>
  <si>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</si>
  <si>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</si>
  <si>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</si>
  <si>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</si>
  <si>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</si>
  <si>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</si>
  <si>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</si>
  <si>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</si>
  <si>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</si>
  <si>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</si>
  <si>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</si>
  <si>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</si>
  <si>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</si>
  <si>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</si>
  <si>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</si>
  <si>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</si>
  <si>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</si>
  <si>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</si>
  <si>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</si>
  <si>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</si>
  <si>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</si>
  <si>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</si>
  <si>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</si>
  <si>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</si>
  <si>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</si>
  <si>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</si>
  <si>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</si>
  <si>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</si>
  <si>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</si>
  <si>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</si>
  <si>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</si>
  <si>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</si>
  <si>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</si>
  <si>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</si>
  <si>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</si>
  <si>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</si>
  <si>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</si>
  <si>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</si>
  <si>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</si>
  <si>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</si>
  <si>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</si>
  <si>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</si>
  <si>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</si>
  <si>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</si>
  <si>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</si>
  <si>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</si>
  <si>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</si>
  <si>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</si>
  <si>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</si>
  <si>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</si>
  <si>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</si>
  <si>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</si>
  <si>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</si>
  <si>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</si>
  <si>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</si>
  <si>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</si>
  <si>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</si>
  <si>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</si>
  <si>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</si>
  <si>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</si>
  <si>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</si>
  <si>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</si>
  <si>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</si>
  <si>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</si>
  <si>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</si>
  <si>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</si>
  <si>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</si>
  <si>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</si>
  <si>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</si>
  <si>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</si>
  <si>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</si>
  <si>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</si>
  <si>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</si>
  <si>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</si>
  <si>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</si>
  <si>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</si>
  <si>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</si>
  <si>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</si>
  <si>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</si>
  <si>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</si>
  <si>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</si>
  <si>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</si>
  <si>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</si>
  <si>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</si>
  <si>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</si>
  <si>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</si>
  <si>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</si>
  <si>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</si>
  <si>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</si>
  <si>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</si>
  <si>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</si>
  <si>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</si>
  <si>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</si>
  <si>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</si>
  <si>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</si>
  <si>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</si>
  <si>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</si>
  <si>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</si>
  <si>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</si>
  <si>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</si>
  <si>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</si>
  <si>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</si>
  <si>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</si>
  <si>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</si>
  <si>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</si>
  <si>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</si>
  <si>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</si>
  <si>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</si>
  <si>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</si>
  <si>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</si>
  <si>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</si>
  <si>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</si>
  <si>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</si>
  <si>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</si>
  <si>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</si>
  <si>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</si>
  <si>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</si>
  <si>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</si>
  <si>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</si>
  <si>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</si>
  <si>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</si>
  <si>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</si>
  <si>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</si>
  <si>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</si>
  <si>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</si>
  <si>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</si>
  <si>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</si>
  <si>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</si>
  <si>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</si>
  <si>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</si>
  <si>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</si>
  <si>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</si>
  <si>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</si>
  <si>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</si>
  <si>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</si>
  <si>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</si>
  <si>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</si>
  <si>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</si>
  <si>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</si>
  <si>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</si>
  <si>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</si>
  <si>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</si>
  <si>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</si>
  <si>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</si>
  <si>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</si>
  <si>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</si>
  <si>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</si>
  <si>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</si>
  <si>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</si>
  <si>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</si>
  <si>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</si>
  <si>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</si>
  <si>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</si>
  <si>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</si>
  <si>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</si>
  <si>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</si>
  <si>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</si>
  <si>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</si>
  <si>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</si>
  <si>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</si>
  <si>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</si>
  <si>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</si>
  <si>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</si>
  <si>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</si>
  <si>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</si>
  <si>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</si>
  <si>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</si>
  <si>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</si>
  <si>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</si>
  <si>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</si>
  <si>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</si>
  <si>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</si>
  <si>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</si>
  <si>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</si>
  <si>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</si>
  <si>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</si>
  <si>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</si>
  <si>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</si>
  <si>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</si>
  <si>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</si>
  <si>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</si>
  <si>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</si>
  <si>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</si>
  <si>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</si>
  <si>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</si>
  <si>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</si>
  <si>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</si>
  <si>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</si>
  <si>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</si>
  <si>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</si>
  <si>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</si>
  <si>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</si>
  <si>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</si>
  <si>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</si>
  <si>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</si>
  <si>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</si>
  <si>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</si>
  <si>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</si>
  <si>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</si>
  <si>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</si>
  <si>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</si>
  <si>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</si>
  <si>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</si>
  <si>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</si>
  <si>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</si>
  <si>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</si>
  <si>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</si>
  <si>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</si>
  <si>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</si>
  <si>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</si>
  <si>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</si>
  <si>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</si>
  <si>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</si>
  <si>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</si>
  <si>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</si>
  <si>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</si>
  <si>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</si>
  <si>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</si>
  <si>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</si>
  <si>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</si>
  <si>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</si>
  <si>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</si>
  <si>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</si>
  <si>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</si>
  <si>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</si>
  <si>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</si>
  <si>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</si>
  <si>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</si>
  <si>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</si>
  <si>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</si>
  <si>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</si>
  <si>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</si>
  <si>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</si>
  <si>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</si>
  <si>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</si>
  <si>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</si>
  <si>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</si>
  <si>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</si>
  <si>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</si>
  <si>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</si>
  <si>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</si>
  <si>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</si>
  <si>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</si>
  <si>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</si>
  <si>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</si>
  <si>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</si>
  <si>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</si>
  <si>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</si>
  <si>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</si>
  <si>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</si>
  <si>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</si>
  <si>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</si>
  <si>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</si>
  <si>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</si>
  <si>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</si>
  <si>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</si>
  <si>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</si>
  <si>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</si>
  <si>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</si>
  <si>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</si>
  <si>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</si>
  <si>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</si>
  <si>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</si>
  <si>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</si>
  <si>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</si>
  <si>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</si>
  <si>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</si>
  <si>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</si>
  <si>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</si>
  <si>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</si>
  <si>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</si>
  <si>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</si>
  <si>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</si>
  <si>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</si>
  <si>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</si>
  <si>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</si>
  <si>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</si>
  <si>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</si>
  <si>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</si>
  <si>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</si>
  <si>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</si>
  <si>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</si>
  <si>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</si>
  <si>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</si>
  <si>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</si>
  <si>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</si>
  <si>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</si>
  <si>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</si>
  <si>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</si>
  <si>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</si>
  <si>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</si>
  <si>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</si>
  <si>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</si>
  <si>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</si>
  <si>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</si>
  <si>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</si>
  <si>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</si>
  <si>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</si>
  <si>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</si>
  <si>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</si>
  <si>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</si>
  <si>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</si>
  <si>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</si>
  <si>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</si>
  <si>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</si>
  <si>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</si>
  <si>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</si>
  <si>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</si>
  <si>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</si>
  <si>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</si>
  <si>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</si>
  <si>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</si>
  <si>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</si>
  <si>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</si>
  <si>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</si>
  <si>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</si>
  <si>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</si>
  <si>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</si>
  <si>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</si>
  <si>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</si>
  <si>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</si>
  <si>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</si>
  <si>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</si>
  <si>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</si>
  <si>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</si>
  <si>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</si>
  <si>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</si>
  <si>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</si>
  <si>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</si>
  <si>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</si>
  <si>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</si>
  <si>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</si>
  <si>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</si>
  <si>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</si>
  <si>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</si>
  <si>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</si>
  <si>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</si>
  <si>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</si>
  <si>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</si>
  <si>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</si>
  <si>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</si>
  <si>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</si>
  <si>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</si>
  <si>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</si>
  <si>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</si>
  <si>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</si>
  <si>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</si>
  <si>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</si>
  <si>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</si>
  <si>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</si>
  <si>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</si>
  <si>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</si>
  <si>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</si>
  <si>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</si>
  <si>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</si>
  <si>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</si>
  <si>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</si>
  <si>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</si>
  <si>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</si>
  <si>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</si>
  <si>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</si>
  <si>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</si>
  <si>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</si>
  <si>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</si>
  <si>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</si>
  <si>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</si>
  <si>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</si>
  <si>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</si>
  <si>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</si>
  <si>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</si>
  <si>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</si>
  <si>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</si>
  <si>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</si>
  <si>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</si>
  <si>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</si>
  <si>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</si>
  <si>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</si>
  <si>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</si>
  <si>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</si>
  <si>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</si>
  <si>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</si>
  <si>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</si>
  <si>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</si>
  <si>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</si>
  <si>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</si>
  <si>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</si>
  <si>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</si>
  <si>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</si>
  <si>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</si>
  <si>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</si>
  <si>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</si>
  <si>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</si>
  <si>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</si>
  <si>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</si>
  <si>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</si>
  <si>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</si>
  <si>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</si>
  <si>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</si>
  <si>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</si>
  <si>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</si>
  <si>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</si>
  <si>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</si>
  <si>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</si>
  <si>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</si>
  <si>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</si>
  <si>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</si>
  <si>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</si>
  <si>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</si>
  <si>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</si>
  <si>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</si>
  <si>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</si>
  <si>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</si>
  <si>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</si>
  <si>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</si>
  <si>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</si>
  <si>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</si>
  <si>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</si>
  <si>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</si>
  <si>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</si>
  <si>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</si>
  <si>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</si>
  <si>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</si>
  <si>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</si>
  <si>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</si>
  <si>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</si>
  <si>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</si>
  <si>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</si>
  <si>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</si>
  <si>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</si>
  <si>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</si>
  <si>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</si>
  <si>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</si>
  <si>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</si>
  <si>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</si>
  <si>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</si>
  <si>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</si>
  <si>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</si>
  <si>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</si>
  <si>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</si>
  <si>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</si>
  <si>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</si>
  <si>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</si>
  <si>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</si>
  <si>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</si>
  <si>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</si>
  <si>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</si>
  <si>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</si>
  <si>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</si>
  <si>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</si>
  <si>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</si>
  <si>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</si>
  <si>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</si>
  <si>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</si>
  <si>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</si>
  <si>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</si>
  <si>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</si>
  <si>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</si>
  <si>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</si>
  <si>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</si>
  <si>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</si>
  <si>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</si>
  <si>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</si>
  <si>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</si>
  <si>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</si>
  <si>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</si>
  <si>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</si>
  <si>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</si>
  <si>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</si>
  <si>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</si>
  <si>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</si>
  <si>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</si>
  <si>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</si>
  <si>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</si>
  <si>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</si>
  <si>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</si>
  <si>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</si>
  <si>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</si>
  <si>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</si>
  <si>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</si>
  <si>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</si>
  <si>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</si>
  <si>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</si>
  <si>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</si>
  <si>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</si>
  <si>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</si>
  <si>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</si>
  <si>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</si>
  <si>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</si>
  <si>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</si>
  <si>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</si>
  <si>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</si>
  <si>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</si>
  <si>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</si>
  <si>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</si>
  <si>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</si>
  <si>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</si>
  <si>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</si>
  <si>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</si>
  <si>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</si>
  <si>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</si>
  <si>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</si>
  <si>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</si>
  <si>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</si>
  <si>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</si>
  <si>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</si>
  <si>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</si>
  <si>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</si>
  <si>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</si>
  <si>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</si>
  <si>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</si>
  <si>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</si>
  <si>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</si>
  <si>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</si>
  <si>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</si>
  <si>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</si>
  <si>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</si>
  <si>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</si>
  <si>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</si>
  <si>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</si>
  <si>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</si>
  <si>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</si>
  <si>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</si>
  <si>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</si>
  <si>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</si>
  <si>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</si>
  <si>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</si>
  <si>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</si>
  <si>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</si>
  <si>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</si>
  <si>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</si>
  <si>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</si>
  <si>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</si>
  <si>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</si>
  <si>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</si>
  <si>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</si>
  <si>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</si>
  <si>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</si>
  <si>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</si>
  <si>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</si>
  <si>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</si>
  <si>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</si>
  <si>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</si>
  <si>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</si>
  <si>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</si>
  <si>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</si>
  <si>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</si>
  <si>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</si>
  <si>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</si>
  <si>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</si>
  <si>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</si>
  <si>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</si>
  <si>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</si>
  <si>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</si>
  <si>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</si>
  <si>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</si>
  <si>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</si>
  <si>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</si>
  <si>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</si>
  <si>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</si>
  <si>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</si>
  <si>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</si>
  <si>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</si>
  <si>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</si>
  <si>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</si>
  <si>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</si>
  <si>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</si>
  <si>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</si>
  <si>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</si>
  <si>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</si>
  <si>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</si>
  <si>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</si>
  <si>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</si>
  <si>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</si>
  <si>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</si>
  <si>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</si>
  <si>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</si>
  <si>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</si>
  <si>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</si>
  <si>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</si>
  <si>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</si>
  <si>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</si>
  <si>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</si>
  <si>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</si>
  <si>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</si>
  <si>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</si>
  <si>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</si>
  <si>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</si>
  <si>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</si>
  <si>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</si>
  <si>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</si>
  <si>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</si>
  <si>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</si>
  <si>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</si>
  <si>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</si>
  <si>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</si>
  <si>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</si>
  <si>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</si>
  <si>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</si>
  <si>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</si>
  <si>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</si>
  <si>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</si>
  <si>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</si>
  <si>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</si>
  <si>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</si>
  <si>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</si>
  <si>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</si>
  <si>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</si>
  <si>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</si>
  <si>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</si>
  <si>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</si>
  <si>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</si>
  <si>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</si>
  <si>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</si>
  <si>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</si>
  <si>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</si>
  <si>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</si>
  <si>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</si>
  <si>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</si>
  <si>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</si>
  <si>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</si>
  <si>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</si>
  <si>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</si>
  <si>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</si>
  <si>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</si>
  <si>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</si>
  <si>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</si>
  <si>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</si>
  <si>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</si>
  <si>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</si>
  <si>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</si>
  <si>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</si>
  <si>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</si>
  <si>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</si>
  <si>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</si>
  <si>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</si>
  <si>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</si>
  <si>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</si>
  <si>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</si>
  <si>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</si>
  <si>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</si>
  <si>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</si>
  <si>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</si>
  <si>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</si>
  <si>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</si>
  <si>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</si>
  <si>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</si>
  <si>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</si>
  <si>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</si>
  <si>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</si>
  <si>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</si>
  <si>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</si>
  <si>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</si>
  <si>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</si>
  <si>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</si>
  <si>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</si>
  <si>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</si>
  <si>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</si>
  <si>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</si>
  <si>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</si>
  <si>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</si>
  <si>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</si>
  <si>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</si>
  <si>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</si>
  <si>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</si>
  <si>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</si>
  <si>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</si>
  <si>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</si>
  <si>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</si>
  <si>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</si>
  <si>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</si>
  <si>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</si>
  <si>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</si>
  <si>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</si>
  <si>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</si>
  <si>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</si>
  <si>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</si>
  <si>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</si>
  <si>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</si>
  <si>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</si>
  <si>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</si>
  <si>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</si>
  <si>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</si>
  <si>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</si>
  <si>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</si>
  <si>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</si>
  <si>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</si>
  <si>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</si>
  <si>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</si>
  <si>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</si>
  <si>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</si>
  <si>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</si>
  <si>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</si>
  <si>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</si>
  <si>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</si>
  <si>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</si>
  <si>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</si>
  <si>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</si>
  <si>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</si>
  <si>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</si>
  <si>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</si>
  <si>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</si>
  <si>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</si>
  <si>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</si>
  <si>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</si>
  <si>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</si>
  <si>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</si>
  <si>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</si>
  <si>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</si>
  <si>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</si>
  <si>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</si>
  <si>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</si>
  <si>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</si>
  <si>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</si>
  <si>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</si>
  <si>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</si>
  <si>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</si>
  <si>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</si>
  <si>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</si>
  <si>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</si>
  <si>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</si>
  <si>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</si>
  <si>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</si>
  <si>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</si>
  <si>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</si>
  <si>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</si>
  <si>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</si>
  <si>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</si>
  <si>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</si>
  <si>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</si>
  <si>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</si>
  <si>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</si>
  <si>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</si>
  <si>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</si>
  <si>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</si>
  <si>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</si>
  <si>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</si>
  <si>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</si>
  <si>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</si>
  <si>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</si>
  <si>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</si>
  <si>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</si>
  <si>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</si>
  <si>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</si>
  <si>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</si>
  <si>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</si>
  <si>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</si>
  <si>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</si>
  <si>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</si>
  <si>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</si>
  <si>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</si>
  <si>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</si>
  <si>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</si>
  <si>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</si>
  <si>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</si>
  <si>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</si>
  <si>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</si>
  <si>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</si>
  <si>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</si>
  <si>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</si>
  <si>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</si>
  <si>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</si>
  <si>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</si>
  <si>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</si>
  <si>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</si>
  <si>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</si>
  <si>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</si>
  <si>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</si>
  <si>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</si>
  <si>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</si>
  <si>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</si>
  <si>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</si>
  <si>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</si>
  <si>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</si>
  <si>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</si>
  <si>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</si>
  <si>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</si>
  <si>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</si>
  <si>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</si>
  <si>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</si>
  <si>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</si>
  <si>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</si>
  <si>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</si>
  <si>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</si>
  <si>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</si>
  <si>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</si>
  <si>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</si>
  <si>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</si>
  <si>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</si>
  <si>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</si>
  <si>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</si>
  <si>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</si>
  <si>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</si>
  <si>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</si>
  <si>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</si>
  <si>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</si>
  <si>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</si>
  <si>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</si>
  <si>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</si>
  <si>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</si>
  <si>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</si>
  <si>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</si>
  <si>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</si>
  <si>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</si>
  <si>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</si>
  <si>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</si>
  <si>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</si>
  <si>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</si>
  <si>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</si>
  <si>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</si>
  <si>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</si>
  <si>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</si>
  <si>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</si>
  <si>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</si>
  <si>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</si>
  <si>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</si>
  <si>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</si>
  <si>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</si>
  <si>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</si>
  <si>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</si>
  <si>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</si>
  <si>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</si>
  <si>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</si>
  <si>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</si>
  <si>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</si>
  <si>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</si>
  <si>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</si>
  <si>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</si>
  <si>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</si>
  <si>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</si>
  <si>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</si>
  <si>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</si>
  <si>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</si>
  <si>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</si>
  <si>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</si>
  <si>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</si>
  <si>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</si>
  <si>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</si>
  <si>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</si>
  <si>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</si>
  <si>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</si>
  <si>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</si>
  <si>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</si>
  <si>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</si>
  <si>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</si>
  <si>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</si>
  <si>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</si>
  <si>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</si>
  <si>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</si>
  <si>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</si>
  <si>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</si>
  <si>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</si>
  <si>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</si>
  <si>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</si>
  <si>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</si>
  <si>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</si>
  <si>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</si>
  <si>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</si>
  <si>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</si>
  <si>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</si>
  <si>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</si>
  <si>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</si>
  <si>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</si>
  <si>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</si>
  <si>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</si>
  <si>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</si>
  <si>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</si>
  <si>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</si>
  <si>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</si>
  <si>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</si>
  <si>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</si>
  <si>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</si>
  <si>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</si>
  <si>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</si>
  <si>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</si>
  <si>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</si>
  <si>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</si>
  <si>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</si>
  <si>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</si>
  <si>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</si>
  <si>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</si>
  <si>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</si>
  <si>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</si>
  <si>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</si>
  <si>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</si>
  <si>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</si>
  <si>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</si>
  <si>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</si>
  <si>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</si>
  <si>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</si>
  <si>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</si>
  <si>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</si>
  <si>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</si>
  <si>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</si>
  <si>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</si>
  <si>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</si>
  <si>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</si>
  <si>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</si>
  <si>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</si>
  <si>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</si>
  <si>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</si>
  <si>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</si>
  <si>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</si>
  <si>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</si>
  <si>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</si>
  <si>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</si>
  <si>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</si>
  <si>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</si>
  <si>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</si>
  <si>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</si>
  <si>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</si>
  <si>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</si>
  <si>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</si>
  <si>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</si>
  <si>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</si>
  <si>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</si>
  <si>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</si>
  <si>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</si>
  <si>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</si>
  <si>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</si>
  <si>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</si>
  <si>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</si>
  <si>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</si>
  <si>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</si>
  <si>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</si>
  <si>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</si>
  <si>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</si>
  <si>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</si>
  <si>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</si>
  <si>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</si>
  <si>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</si>
  <si>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</si>
  <si>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</si>
  <si>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</si>
  <si>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</si>
  <si>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</si>
  <si>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</si>
  <si>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</si>
  <si>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</si>
  <si>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</si>
  <si>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</si>
  <si>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</si>
  <si>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</si>
  <si>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</si>
  <si>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</si>
  <si>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</si>
  <si>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</si>
  <si>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</si>
  <si>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</si>
  <si>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</si>
  <si>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</si>
  <si>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</si>
  <si>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</si>
  <si>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</si>
  <si>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</si>
  <si>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</si>
  <si>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</si>
  <si>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</si>
  <si>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</si>
  <si>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</si>
  <si>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</si>
  <si>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</si>
  <si>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</si>
  <si>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</si>
  <si>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</si>
  <si>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</si>
  <si>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</si>
  <si>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</si>
  <si>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</si>
  <si>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</si>
  <si>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</si>
  <si>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</si>
  <si>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</si>
  <si>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</si>
  <si>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</si>
  <si>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</si>
  <si>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</si>
  <si>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</si>
  <si>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</si>
  <si>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</si>
  <si>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</si>
  <si>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</si>
  <si>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</si>
  <si>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</si>
  <si>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</si>
  <si>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</si>
  <si>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</si>
  <si>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</si>
  <si>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</si>
  <si>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</si>
  <si>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</si>
  <si>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</si>
  <si>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</si>
  <si>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</si>
  <si>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</si>
  <si>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</si>
  <si>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</si>
  <si>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</si>
  <si>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</si>
  <si>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</si>
  <si>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</si>
  <si>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</si>
  <si>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</si>
  <si>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</si>
  <si>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</si>
  <si>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</si>
  <si>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</si>
  <si>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</si>
  <si>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</si>
  <si>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</si>
  <si>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</si>
  <si>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</si>
  <si>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</si>
  <si>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</si>
  <si>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</si>
  <si>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</si>
  <si>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</si>
  <si>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</si>
  <si>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</si>
  <si>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</si>
  <si>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</si>
  <si>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</si>
  <si>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</si>
  <si>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</si>
  <si>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</si>
  <si>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</si>
  <si>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</si>
  <si>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</si>
  <si>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</si>
  <si>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</si>
  <si>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</si>
  <si>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</si>
  <si>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</si>
  <si>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</si>
  <si>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</si>
  <si>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</si>
  <si>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</si>
  <si>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</si>
  <si>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</si>
  <si>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</si>
  <si>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</si>
  <si>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</si>
  <si>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</si>
  <si>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</si>
  <si>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</si>
  <si>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</si>
  <si>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</si>
  <si>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</si>
  <si>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</si>
  <si>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</si>
  <si>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</si>
  <si>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</si>
  <si>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</si>
  <si>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</si>
  <si>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</si>
  <si>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</si>
  <si>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</si>
  <si>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</si>
  <si>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</si>
  <si>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</si>
  <si>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</si>
  <si>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</si>
  <si>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</si>
  <si>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</si>
  <si>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</si>
  <si>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</si>
  <si>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</si>
  <si>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</si>
  <si>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</si>
  <si>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</si>
  <si>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</si>
  <si>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</si>
  <si>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</si>
  <si>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</si>
  <si>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</si>
  <si>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</si>
  <si>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</si>
  <si>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</si>
  <si>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</si>
  <si>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</si>
  <si>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</si>
  <si>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</si>
  <si>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</si>
  <si>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</si>
  <si>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</si>
  <si>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</si>
  <si>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</si>
  <si>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</si>
  <si>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</si>
  <si>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</si>
  <si>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</si>
  <si>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</si>
  <si>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</si>
  <si>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</si>
  <si>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</si>
  <si>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</si>
  <si>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</si>
  <si>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</si>
  <si>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</si>
  <si>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</si>
  <si>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</si>
  <si>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</si>
  <si>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</si>
  <si>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</si>
  <si>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</si>
  <si>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</si>
  <si>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</si>
  <si>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</si>
  <si>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</si>
  <si>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</si>
  <si>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</si>
  <si>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</si>
  <si>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</si>
  <si>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</si>
  <si>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</si>
  <si>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</si>
  <si>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</si>
  <si>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</si>
  <si>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</si>
  <si>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</si>
  <si>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</si>
  <si>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</si>
  <si>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</si>
  <si>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</si>
  <si>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</si>
  <si>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</si>
  <si>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</si>
  <si>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</si>
  <si>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</si>
  <si>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</si>
  <si>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</si>
  <si>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</si>
  <si>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</si>
  <si>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</si>
  <si>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</si>
  <si>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</si>
  <si>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</si>
  <si>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</si>
  <si>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</si>
  <si>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</si>
  <si>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</si>
  <si>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</si>
  <si>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</si>
  <si>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</si>
  <si>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</si>
  <si>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</si>
  <si>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</si>
  <si>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</si>
  <si>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</si>
  <si>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</si>
  <si>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</si>
  <si>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</si>
  <si>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</si>
  <si>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</si>
  <si>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</si>
  <si>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</si>
  <si>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</si>
  <si>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</si>
  <si>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</si>
  <si>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</si>
  <si>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</si>
  <si>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</si>
  <si>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</si>
  <si>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</si>
  <si>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</si>
  <si>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</si>
  <si>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</si>
  <si>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</si>
  <si>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</si>
  <si>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</si>
  <si>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</si>
  <si>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</si>
  <si>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</si>
  <si>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</si>
  <si>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</si>
  <si>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</si>
  <si>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</si>
  <si>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</si>
  <si>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</si>
  <si>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</si>
  <si>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</si>
  <si>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</si>
  <si>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</si>
  <si>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</si>
  <si>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</si>
  <si>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</si>
  <si>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</si>
  <si>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</si>
  <si>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</si>
  <si>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</si>
  <si>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</si>
  <si>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</si>
  <si>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</si>
  <si>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</si>
  <si>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</si>
  <si>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</si>
  <si>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</si>
  <si>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</si>
  <si>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</si>
  <si>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</si>
  <si>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</si>
  <si>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</si>
  <si>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</si>
  <si>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</si>
  <si>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</si>
  <si>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</si>
  <si>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</si>
  <si>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</si>
  <si>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</si>
  <si>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</si>
  <si>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</si>
  <si>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</si>
  <si>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</si>
  <si>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</si>
  <si>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</si>
  <si>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</si>
  <si>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</si>
  <si>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</si>
  <si>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</si>
  <si>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</si>
  <si>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</si>
  <si>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</si>
  <si>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</si>
  <si>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</si>
  <si>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</si>
  <si>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</si>
  <si>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</si>
  <si>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</si>
  <si>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</si>
  <si>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</si>
  <si>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</si>
  <si>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</si>
  <si>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</si>
  <si>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</si>
  <si>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</si>
  <si>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</si>
  <si>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</si>
  <si>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</si>
  <si>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</si>
  <si>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</si>
  <si>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</si>
  <si>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</si>
  <si>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</si>
  <si>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</si>
  <si>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</si>
  <si>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</si>
  <si>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</si>
  <si>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</si>
  <si>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</si>
  <si>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</si>
  <si>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</si>
  <si>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</si>
  <si>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</si>
  <si>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</si>
  <si>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</si>
  <si>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</si>
  <si>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</si>
  <si>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</si>
  <si>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</si>
  <si>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</si>
  <si>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</si>
  <si>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</si>
  <si>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</si>
  <si>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</si>
  <si>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</si>
  <si>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</si>
  <si>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</si>
  <si>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</si>
  <si>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</si>
  <si>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</si>
  <si>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</si>
  <si>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</si>
  <si>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</si>
  <si>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</si>
  <si>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</si>
  <si>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</si>
  <si>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</si>
  <si>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</si>
  <si>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</si>
  <si>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</si>
  <si>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</si>
  <si>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</si>
  <si>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</si>
  <si>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</si>
  <si>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</si>
  <si>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</si>
  <si>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</si>
  <si>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</si>
  <si>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</si>
  <si>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</si>
  <si>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</si>
  <si>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</si>
  <si>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</si>
  <si>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</si>
  <si>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</si>
  <si>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</si>
  <si>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</si>
  <si>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</si>
  <si>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</si>
  <si>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</si>
  <si>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</si>
  <si>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</si>
  <si>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</si>
  <si>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</si>
  <si>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</si>
  <si>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</si>
  <si>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</si>
  <si>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</si>
  <si>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</si>
  <si>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</si>
  <si>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</si>
  <si>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</si>
  <si>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</si>
  <si>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</si>
  <si>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</si>
  <si>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</si>
  <si>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</si>
  <si>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</si>
  <si>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</si>
  <si>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</si>
  <si>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</si>
  <si>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</si>
  <si>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</si>
  <si>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</si>
  <si>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</si>
  <si>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</si>
  <si>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</si>
  <si>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</si>
  <si>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</si>
  <si>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</si>
  <si>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</si>
  <si>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</si>
  <si>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</si>
  <si>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</si>
  <si>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</si>
  <si>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</si>
  <si>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</si>
  <si>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</si>
  <si>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</si>
  <si>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</si>
  <si>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</si>
  <si>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</si>
  <si>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</si>
  <si>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</si>
  <si>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</si>
  <si>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</si>
  <si>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</si>
  <si>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</si>
  <si>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</si>
  <si>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</si>
  <si>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</si>
  <si>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</si>
  <si>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</si>
  <si>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</si>
  <si>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</si>
  <si>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</si>
  <si>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</si>
  <si>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</si>
  <si>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</si>
  <si>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</si>
  <si>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</si>
  <si>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</si>
  <si>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</si>
  <si>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</si>
  <si>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</si>
  <si>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</si>
  <si>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</si>
  <si>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</si>
  <si>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</si>
  <si>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</si>
  <si>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</si>
  <si>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</si>
  <si>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</si>
  <si>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</si>
  <si>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</si>
  <si>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</si>
  <si>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</si>
  <si>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</si>
  <si>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</si>
  <si>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</si>
  <si>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</si>
  <si>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</si>
  <si>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</si>
  <si>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</si>
  <si>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</si>
  <si>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</si>
  <si>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</si>
  <si>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</si>
  <si>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</si>
  <si>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</si>
  <si>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</si>
  <si>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</si>
  <si>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</si>
  <si>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</si>
  <si>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</si>
  <si>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</si>
  <si>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</si>
  <si>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</si>
  <si>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</si>
  <si>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</si>
  <si>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</si>
  <si>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</si>
  <si>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</si>
  <si>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</si>
  <si>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</si>
  <si>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</si>
  <si>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</si>
  <si>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</si>
  <si>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</si>
  <si>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</si>
  <si>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</si>
  <si>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</si>
  <si>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</si>
  <si>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</si>
  <si>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</si>
  <si>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</si>
  <si>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</si>
  <si>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</si>
  <si>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</si>
  <si>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</si>
  <si>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</si>
  <si>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</si>
  <si>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</si>
  <si>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</si>
  <si>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</si>
  <si>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</si>
  <si>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</si>
  <si>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</si>
  <si>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</si>
  <si>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</si>
  <si>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</si>
  <si>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</si>
  <si>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</si>
  <si>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</si>
  <si>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</si>
  <si>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</si>
  <si>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</si>
  <si>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</si>
  <si>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</si>
  <si>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</si>
  <si>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</si>
  <si>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</si>
  <si>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</si>
  <si>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</si>
  <si>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</si>
  <si>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</si>
  <si>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</si>
  <si>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</si>
  <si>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</si>
  <si>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</si>
  <si>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</si>
  <si>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</si>
  <si>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</si>
  <si>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</si>
  <si>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</si>
  <si>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</si>
  <si>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</si>
  <si>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</si>
  <si>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</si>
  <si>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</si>
  <si>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</si>
  <si>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</si>
  <si>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</si>
  <si>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</si>
  <si>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</si>
  <si>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</si>
  <si>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</si>
  <si>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</si>
  <si>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</si>
  <si>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</si>
  <si>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</si>
  <si>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</si>
  <si>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</si>
  <si>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</si>
  <si>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</si>
  <si>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</si>
  <si>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</si>
  <si>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</si>
  <si>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</si>
  <si>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</si>
  <si>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</si>
  <si>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</si>
  <si>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</si>
  <si>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</si>
  <si>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</si>
  <si>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</si>
  <si>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</si>
  <si>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</si>
  <si>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</si>
  <si>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</si>
  <si>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</si>
  <si>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</si>
  <si>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</si>
  <si>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</si>
  <si>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</si>
  <si>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</si>
  <si>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</si>
  <si>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</si>
  <si>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</si>
  <si>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</si>
  <si>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</si>
  <si>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</si>
  <si>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</si>
  <si>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</si>
  <si>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</si>
  <si>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</si>
  <si>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</si>
  <si>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</si>
  <si>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</si>
  <si>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</si>
  <si>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</si>
  <si>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</si>
  <si>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</si>
  <si>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</si>
  <si>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</si>
  <si>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</si>
  <si>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</si>
  <si>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</si>
  <si>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</si>
  <si>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</si>
  <si>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</si>
  <si>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</si>
  <si>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</si>
  <si>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</si>
  <si>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</si>
  <si>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</si>
  <si>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</si>
  <si>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</si>
  <si>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</si>
  <si>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</si>
  <si>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</si>
  <si>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</si>
  <si>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</si>
  <si>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</si>
  <si>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</si>
  <si>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</si>
  <si>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</si>
  <si>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</si>
  <si>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</si>
  <si>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</si>
  <si>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</si>
  <si>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</si>
  <si>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</si>
  <si>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</si>
  <si>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</si>
  <si>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</si>
  <si>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</si>
  <si>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</si>
  <si>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</si>
  <si>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</si>
  <si>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</si>
  <si>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</si>
  <si>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</si>
  <si>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</si>
  <si>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</si>
  <si>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</si>
  <si>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</si>
  <si>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</si>
  <si>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</si>
  <si>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</si>
  <si>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</si>
  <si>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</si>
  <si>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</si>
  <si>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</si>
  <si>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</si>
  <si>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</si>
  <si>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</si>
  <si>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</si>
  <si>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</si>
  <si>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</si>
  <si>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</si>
  <si>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</si>
  <si>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</si>
  <si>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</si>
  <si>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</si>
  <si>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</si>
  <si>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</si>
  <si>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</si>
  <si>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</si>
  <si>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</si>
  <si>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</si>
  <si>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</si>
  <si>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</si>
  <si>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</si>
  <si>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</si>
  <si>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</si>
  <si>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</si>
  <si>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</si>
  <si>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</si>
  <si>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</si>
  <si>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</si>
  <si>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</si>
  <si>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</si>
  <si>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</si>
  <si>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</si>
  <si>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</si>
  <si>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</si>
  <si>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</si>
  <si>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</si>
  <si>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</si>
  <si>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</si>
  <si>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</si>
  <si>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</si>
  <si>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</si>
  <si>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</si>
  <si>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</si>
  <si>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</si>
  <si>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</si>
  <si>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</si>
  <si>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</si>
  <si>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</si>
  <si>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</si>
  <si>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</si>
  <si>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</si>
  <si>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</si>
  <si>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</si>
  <si>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</si>
  <si>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</si>
  <si>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</si>
  <si>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</si>
  <si>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</si>
  <si>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</si>
  <si>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</si>
  <si>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</si>
  <si>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</si>
  <si>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</si>
  <si>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</si>
  <si>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</si>
  <si>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</si>
  <si>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</si>
  <si>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</si>
  <si>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</si>
  <si>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</si>
  <si>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</si>
  <si>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</si>
  <si>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</si>
  <si>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</si>
  <si>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</si>
  <si>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</si>
  <si>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</si>
  <si>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</si>
  <si>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</si>
  <si>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</si>
  <si>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</si>
  <si>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</si>
  <si>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</si>
  <si>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</si>
  <si>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</si>
  <si>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</si>
  <si>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</si>
  <si>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</si>
  <si>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</si>
  <si>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</si>
  <si>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</si>
  <si>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</si>
  <si>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</si>
  <si>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</si>
  <si>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</si>
  <si>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</si>
  <si>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</si>
  <si>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</si>
  <si>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</si>
  <si>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</si>
  <si>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</si>
  <si>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</si>
  <si>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</si>
  <si>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</si>
  <si>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</si>
  <si>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</si>
  <si>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</si>
  <si>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</si>
  <si>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</si>
  <si>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</si>
  <si>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</si>
  <si>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</si>
  <si>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</si>
  <si>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</si>
  <si>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</si>
  <si>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</si>
  <si>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</si>
  <si>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</si>
  <si>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</si>
  <si>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</si>
  <si>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</si>
  <si>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</si>
  <si>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</si>
  <si>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</si>
  <si>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</si>
  <si>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</si>
  <si>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</si>
  <si>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</si>
  <si>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</si>
  <si>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</si>
  <si>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</si>
  <si>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</si>
  <si>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</si>
  <si>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</si>
  <si>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</si>
  <si>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</si>
  <si>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</si>
  <si>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</si>
  <si>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</si>
  <si>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</si>
  <si>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</si>
  <si>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</si>
  <si>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</si>
  <si>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</si>
  <si>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</si>
  <si>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</si>
  <si>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</si>
  <si>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</si>
  <si>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</si>
  <si>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</si>
  <si>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</si>
  <si>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</si>
  <si>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</si>
  <si>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</si>
  <si>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</si>
  <si>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</si>
  <si>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</si>
  <si>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</si>
  <si>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</si>
  <si>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</si>
  <si>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</si>
  <si>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</si>
  <si>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</si>
  <si>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</si>
  <si>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</si>
  <si>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</si>
  <si>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</si>
  <si>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</si>
  <si>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</si>
  <si>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</si>
  <si>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</si>
  <si>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</si>
  <si>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</si>
  <si>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</si>
  <si>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</si>
  <si>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</si>
  <si>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</si>
  <si>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</si>
  <si>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</si>
  <si>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</si>
  <si>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</si>
  <si>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</si>
  <si>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</si>
  <si>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</si>
  <si>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</si>
  <si>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</si>
  <si>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</si>
  <si>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</si>
  <si>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</si>
  <si>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</si>
  <si>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</si>
  <si>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</si>
  <si>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</si>
  <si>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</si>
  <si>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</si>
  <si>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</si>
  <si>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</si>
  <si>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</si>
  <si>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</si>
  <si>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</si>
  <si>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</si>
  <si>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</si>
  <si>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</si>
  <si>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</si>
  <si>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</si>
  <si>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</si>
  <si>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</si>
  <si>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</si>
  <si>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</si>
  <si>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</si>
  <si>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</si>
  <si>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</si>
  <si>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</si>
  <si>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</si>
  <si>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</si>
  <si>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</si>
  <si>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</si>
  <si>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</si>
  <si>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</si>
  <si>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</si>
  <si>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</si>
  <si>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</si>
  <si>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</si>
  <si>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</si>
  <si>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</si>
  <si>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</si>
  <si>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</si>
  <si>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</si>
  <si>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</si>
  <si>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</si>
  <si>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</si>
  <si>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</si>
  <si>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</si>
  <si>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</si>
  <si>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</si>
  <si>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</si>
  <si>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</si>
  <si>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</si>
  <si>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</si>
  <si>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</si>
  <si>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</si>
  <si>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</si>
  <si>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</si>
  <si>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</si>
  <si>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</si>
  <si>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</si>
  <si>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</si>
  <si>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</si>
  <si>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</si>
  <si>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</si>
  <si>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</si>
  <si>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</si>
  <si>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</si>
  <si>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</si>
  <si>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</si>
  <si>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</si>
  <si>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</si>
  <si>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</si>
  <si>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</si>
  <si>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</si>
  <si>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</si>
  <si>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</si>
  <si>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</si>
  <si>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</si>
  <si>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</si>
  <si>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</si>
  <si>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</si>
  <si>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</si>
  <si>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</si>
  <si>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</si>
  <si>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</si>
  <si>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</si>
  <si>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</si>
  <si>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</si>
  <si>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</si>
  <si>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</si>
  <si>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</si>
  <si>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</si>
  <si>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</si>
  <si>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</si>
  <si>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</si>
  <si>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</si>
  <si>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</si>
  <si>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</si>
  <si>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</si>
  <si>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</si>
  <si>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</si>
  <si>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</si>
  <si>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</si>
  <si>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</si>
  <si>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</si>
  <si>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</si>
  <si>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</si>
  <si>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</si>
  <si>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</si>
  <si>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</si>
  <si>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</si>
  <si>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</si>
  <si>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</si>
  <si>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</si>
  <si>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</si>
  <si>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</si>
  <si>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</si>
  <si>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</si>
  <si>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</si>
  <si>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</si>
  <si>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</si>
  <si>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</si>
  <si>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</si>
  <si>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</si>
  <si>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</si>
  <si>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</si>
  <si>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</si>
  <si>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</si>
  <si>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</si>
  <si>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</si>
  <si>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</si>
  <si>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</si>
  <si>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</si>
  <si>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</si>
  <si>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</si>
  <si>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</si>
  <si>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</si>
  <si>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</si>
  <si>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</si>
  <si>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</si>
  <si>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</si>
  <si>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</si>
  <si>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</si>
  <si>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</si>
  <si>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</si>
  <si>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</si>
  <si>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</si>
  <si>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</si>
  <si>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</si>
  <si>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</si>
  <si>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</si>
  <si>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</si>
  <si>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</si>
  <si>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</si>
  <si>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</si>
  <si>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</si>
  <si>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</si>
  <si>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</si>
  <si>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</si>
  <si>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</si>
  <si>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</si>
  <si>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</si>
  <si>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</si>
  <si>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</si>
  <si>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</si>
  <si>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</si>
  <si>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</si>
  <si>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</si>
  <si>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</si>
  <si>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</si>
  <si>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</si>
  <si>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</si>
  <si>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</si>
  <si>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</si>
  <si>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</si>
  <si>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</si>
  <si>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</si>
  <si>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</si>
  <si>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</si>
  <si>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</si>
  <si>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</si>
  <si>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</si>
  <si>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</si>
  <si>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</si>
  <si>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</si>
  <si>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</si>
  <si>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</si>
  <si>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</si>
  <si>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</si>
  <si>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</si>
  <si>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</si>
  <si>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</si>
  <si>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</si>
  <si>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</si>
  <si>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</si>
  <si>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</si>
  <si>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</si>
  <si>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</si>
  <si>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</si>
  <si>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</si>
  <si>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</si>
  <si>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</si>
  <si>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</si>
  <si>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</si>
  <si>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</si>
  <si>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</si>
  <si>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</si>
  <si>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</si>
  <si>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</si>
  <si>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</si>
  <si>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</si>
  <si>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</si>
  <si>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</si>
  <si>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</si>
  <si>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</si>
  <si>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</si>
  <si>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</si>
  <si>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</si>
  <si>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</si>
  <si>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</si>
  <si>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</si>
  <si>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</si>
  <si>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</si>
  <si>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</si>
  <si>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</si>
  <si>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</si>
  <si>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</si>
  <si>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</si>
  <si>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</si>
  <si>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</si>
  <si>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</si>
  <si>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</si>
  <si>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</si>
  <si>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</si>
  <si>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</si>
  <si>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</si>
  <si>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</si>
  <si>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</si>
  <si>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</si>
  <si>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</si>
  <si>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</si>
  <si>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</si>
  <si>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</si>
  <si>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</si>
  <si>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</si>
  <si>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</si>
  <si>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</si>
  <si>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</si>
  <si>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</si>
  <si>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</si>
  <si>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</si>
  <si>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</si>
  <si>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</si>
  <si>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</si>
  <si>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</si>
  <si>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</si>
  <si>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</si>
  <si>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</si>
  <si>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</si>
  <si>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</si>
  <si>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</si>
  <si>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</si>
  <si>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</si>
  <si>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</si>
  <si>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</si>
  <si>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</si>
  <si>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</si>
  <si>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</si>
  <si>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</si>
  <si>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</si>
  <si>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</si>
  <si>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</si>
  <si>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</si>
  <si>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</si>
  <si>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</si>
  <si>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</si>
  <si>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</si>
  <si>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</si>
  <si>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</si>
  <si>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</si>
  <si>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</si>
  <si>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</si>
  <si>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</si>
  <si>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</si>
  <si>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</si>
  <si>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</si>
  <si>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</si>
  <si>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</si>
  <si>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</si>
  <si>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</si>
  <si>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</si>
  <si>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</si>
  <si>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</si>
  <si>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</si>
  <si>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</si>
  <si>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</si>
  <si>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</si>
  <si>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</si>
  <si>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</si>
  <si>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</si>
  <si>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</si>
  <si>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</si>
  <si>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</si>
  <si>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</si>
  <si>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</si>
  <si>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</si>
  <si>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</si>
  <si>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</si>
  <si>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</si>
  <si>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</si>
  <si>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</si>
  <si>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</si>
  <si>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</si>
  <si>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</si>
  <si>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</si>
  <si>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</si>
  <si>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</si>
  <si>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</si>
  <si>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</si>
  <si>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</si>
  <si>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</si>
  <si>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</si>
  <si>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</si>
  <si>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</si>
  <si>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</si>
  <si>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</si>
  <si>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</si>
  <si>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</si>
  <si>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</si>
  <si>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</si>
  <si>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</si>
  <si>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</si>
  <si>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</si>
  <si>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</si>
  <si>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</si>
  <si>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</si>
  <si>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</si>
  <si>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</si>
  <si>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</si>
  <si>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</si>
  <si>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</si>
  <si>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</si>
  <si>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</si>
  <si>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</si>
  <si>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</si>
  <si>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</si>
  <si>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</si>
  <si>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</si>
  <si>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</si>
  <si>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</si>
  <si>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</si>
  <si>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</si>
  <si>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</si>
  <si>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</si>
  <si>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</si>
  <si>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</si>
  <si>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</si>
  <si>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</si>
  <si>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</si>
  <si>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</si>
  <si>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</si>
  <si>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</si>
  <si>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</si>
  <si>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</si>
  <si>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</si>
  <si>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</si>
  <si>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</si>
  <si>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</si>
  <si>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</si>
  <si>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</si>
  <si>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</si>
  <si>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</si>
  <si>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</si>
  <si>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</si>
  <si>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</si>
  <si>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</si>
  <si>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</si>
  <si>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</si>
  <si>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</si>
  <si>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</si>
  <si>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</si>
  <si>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</si>
  <si>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</si>
  <si>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</si>
  <si>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</si>
  <si>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</si>
  <si>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</si>
  <si>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</si>
  <si>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</si>
  <si>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</si>
  <si>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</si>
  <si>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</si>
  <si>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</si>
  <si>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</si>
  <si>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</si>
  <si>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</si>
  <si>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</si>
  <si>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</si>
  <si>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</si>
  <si>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</si>
  <si>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</si>
  <si>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</si>
  <si>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</si>
  <si>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</si>
  <si>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</si>
  <si>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</si>
  <si>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</si>
  <si>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</si>
  <si>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</si>
  <si>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</si>
  <si>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</si>
  <si>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</si>
  <si>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</si>
  <si>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</si>
  <si>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</si>
  <si>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</si>
  <si>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</si>
  <si>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</si>
  <si>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</si>
  <si>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</si>
  <si>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</si>
  <si>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</si>
  <si>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</si>
  <si>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</si>
  <si>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</si>
  <si>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</si>
  <si>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</si>
  <si>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</si>
  <si>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</si>
  <si>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</si>
  <si>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</si>
  <si>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</si>
  <si>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</si>
  <si>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</si>
  <si>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</si>
  <si>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</si>
  <si>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</si>
  <si>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</si>
  <si>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</si>
  <si>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</si>
  <si>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</si>
  <si>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</si>
  <si>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</si>
  <si>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</si>
  <si>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</si>
  <si>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</si>
  <si>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</si>
  <si>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</si>
  <si>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</si>
  <si>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</si>
  <si>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</si>
  <si>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</si>
  <si>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</si>
  <si>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</si>
  <si>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</si>
  <si>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</si>
  <si>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</si>
  <si>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</si>
  <si>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</si>
  <si>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</si>
  <si>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</si>
  <si>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</si>
  <si>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</si>
  <si>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</si>
  <si>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</si>
  <si>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</si>
  <si>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</si>
  <si>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</si>
  <si>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</si>
  <si>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</si>
  <si>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</si>
  <si>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</si>
  <si>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</si>
  <si>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</si>
  <si>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</si>
  <si>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</si>
  <si>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</si>
  <si>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</si>
  <si>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</si>
  <si>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</si>
  <si>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</si>
  <si>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</si>
  <si>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</si>
  <si>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</si>
  <si>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</si>
  <si>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</si>
  <si>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</si>
  <si>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</si>
  <si>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</si>
  <si>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</si>
  <si>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</si>
  <si>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</si>
  <si>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</si>
  <si>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</si>
  <si>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</si>
  <si>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</si>
  <si>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</si>
  <si>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</si>
  <si>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</si>
  <si>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</si>
  <si>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</si>
  <si>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</si>
  <si>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</si>
  <si>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</si>
  <si>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</si>
  <si>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</si>
  <si>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</si>
  <si>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</si>
  <si>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</si>
  <si>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</si>
  <si>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</si>
  <si>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</si>
  <si>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</si>
  <si>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</si>
  <si>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</si>
  <si>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</si>
  <si>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</si>
  <si>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</si>
  <si>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</si>
  <si>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</si>
  <si>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</si>
  <si>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</si>
  <si>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</si>
  <si>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</si>
  <si>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</si>
  <si>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</si>
  <si>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</si>
  <si>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</si>
  <si>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</si>
  <si>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</si>
  <si>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</si>
  <si>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</si>
  <si>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</si>
  <si>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</si>
  <si>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</si>
  <si>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</si>
  <si>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</si>
  <si>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</si>
  <si>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</si>
  <si>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</si>
  <si>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</si>
  <si>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</si>
  <si>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</si>
  <si>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</si>
  <si>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</si>
  <si>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</si>
  <si>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</si>
  <si>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</si>
  <si>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</si>
  <si>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</si>
  <si>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</si>
  <si>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</si>
  <si>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</si>
  <si>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</si>
  <si>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</si>
  <si>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</si>
  <si>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</si>
  <si>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</si>
  <si>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</si>
  <si>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</si>
  <si>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</si>
  <si>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</si>
  <si>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</si>
  <si>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</si>
  <si>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</si>
  <si>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</si>
  <si>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</si>
  <si>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</si>
  <si>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</si>
  <si>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</si>
  <si>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</si>
  <si>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</si>
  <si>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</si>
  <si>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</si>
  <si>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</si>
  <si>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</si>
  <si>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</si>
  <si>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</si>
  <si>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</si>
  <si>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</si>
  <si>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</si>
  <si>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</si>
  <si>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</si>
  <si>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</si>
  <si>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</si>
  <si>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</si>
  <si>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</si>
  <si>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</si>
  <si>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</si>
  <si>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</si>
  <si>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</si>
  <si>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</si>
  <si>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</si>
  <si>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</si>
  <si>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</si>
  <si>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</si>
  <si>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</si>
  <si>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</si>
  <si>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</si>
  <si>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</si>
  <si>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</si>
  <si>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</si>
  <si>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</si>
  <si>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</si>
  <si>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</si>
  <si>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</si>
  <si>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</si>
  <si>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</si>
  <si>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</si>
  <si>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</si>
  <si>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</si>
  <si>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</si>
  <si>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</si>
  <si>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</si>
  <si>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</si>
  <si>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</si>
  <si>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</si>
  <si>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</si>
  <si>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</si>
  <si>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</si>
  <si>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</si>
  <si>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</si>
  <si>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</si>
  <si>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</si>
  <si>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</si>
  <si>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</si>
  <si>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</si>
  <si>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</si>
  <si>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</si>
  <si>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</si>
  <si>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</si>
  <si>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</si>
  <si>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</si>
  <si>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</si>
  <si>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</si>
  <si>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</si>
  <si>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</si>
  <si>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</si>
  <si>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</si>
  <si>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</si>
  <si>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</si>
  <si>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</si>
  <si>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</si>
  <si>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</si>
  <si>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</si>
  <si>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</si>
  <si>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</si>
  <si>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</si>
  <si>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</si>
  <si>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</si>
  <si>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</si>
  <si>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</si>
  <si>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</si>
  <si>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</si>
  <si>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</si>
  <si>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</si>
  <si>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</si>
  <si>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</si>
  <si>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</si>
  <si>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</si>
  <si>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</si>
  <si>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</si>
  <si>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</si>
  <si>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</si>
  <si>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</si>
  <si>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</si>
  <si>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</si>
  <si>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</si>
  <si>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</si>
  <si>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</si>
  <si>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</si>
  <si>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</si>
  <si>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</si>
  <si>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</si>
  <si>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</si>
  <si>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</si>
  <si>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</si>
  <si>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</si>
  <si>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</si>
  <si>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</si>
  <si>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</si>
  <si>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</si>
  <si>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</si>
  <si>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</si>
  <si>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</si>
  <si>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</si>
  <si>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</si>
  <si>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</si>
  <si>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</si>
  <si>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</si>
  <si>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</si>
  <si>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</si>
  <si>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</si>
  <si>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</si>
  <si>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</si>
  <si>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</si>
  <si>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</si>
  <si>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</si>
  <si>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</si>
  <si>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</si>
  <si>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</si>
  <si>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</si>
  <si>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</si>
  <si>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</si>
  <si>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</si>
  <si>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</si>
  <si>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</si>
  <si>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</si>
  <si>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</si>
  <si>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</si>
  <si>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</si>
  <si>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</si>
  <si>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</si>
  <si>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</si>
  <si>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</si>
  <si>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</si>
  <si>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</si>
  <si>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</si>
  <si>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</si>
  <si>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</si>
  <si>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</si>
  <si>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</si>
  <si>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</si>
  <si>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</si>
  <si>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</si>
  <si>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</si>
  <si>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</si>
  <si>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</si>
  <si>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</si>
  <si>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</si>
  <si>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</si>
  <si>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</si>
  <si>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</si>
  <si>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</si>
  <si>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</si>
  <si>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</si>
  <si>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</si>
  <si>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</si>
  <si>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</si>
  <si>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</si>
  <si>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</si>
  <si>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</si>
  <si>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</si>
  <si>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</si>
  <si>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</si>
  <si>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</si>
  <si>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</si>
  <si>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</si>
  <si>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</si>
  <si>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</si>
  <si>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</si>
  <si>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</si>
  <si>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</si>
  <si>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</si>
  <si>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</si>
  <si>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</si>
  <si>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</si>
  <si>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</si>
  <si>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</si>
  <si>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</si>
  <si>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</si>
  <si>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</si>
  <si>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</si>
  <si>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</si>
  <si>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</si>
  <si>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</si>
  <si>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</si>
  <si>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</si>
  <si>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</si>
  <si>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</si>
  <si>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</si>
  <si>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</si>
  <si>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</si>
  <si>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</si>
  <si>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</si>
  <si>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</si>
  <si>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</si>
  <si>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</si>
  <si>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</si>
  <si>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</si>
  <si>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</si>
  <si>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</si>
  <si>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</si>
  <si>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</si>
  <si>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</si>
  <si>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</si>
  <si>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</si>
  <si>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</si>
  <si>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</si>
  <si>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</si>
  <si>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</si>
  <si>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</si>
  <si>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</si>
  <si>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</si>
  <si>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</si>
  <si>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</si>
  <si>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</si>
  <si>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</si>
  <si>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</si>
  <si>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</si>
  <si>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</si>
  <si>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</si>
  <si>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</si>
  <si>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</si>
  <si>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</si>
  <si>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</si>
  <si>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</si>
  <si>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</si>
  <si>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</si>
  <si>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</si>
  <si>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</si>
  <si>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</si>
  <si>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</si>
  <si>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</si>
  <si>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</si>
  <si>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</si>
  <si>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</si>
  <si>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</si>
  <si>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</si>
  <si>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</si>
  <si>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</si>
  <si>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</si>
  <si>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</si>
  <si>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</si>
  <si>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</si>
  <si>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</si>
  <si>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</si>
  <si>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</si>
  <si>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</si>
  <si>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</si>
  <si>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</si>
  <si>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</si>
  <si>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</si>
  <si>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</si>
  <si>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</si>
  <si>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</si>
  <si>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</si>
  <si>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</si>
  <si>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</si>
  <si>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</si>
  <si>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</si>
  <si>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</si>
  <si>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</si>
  <si>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</si>
  <si>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</si>
  <si>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</si>
  <si>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</si>
  <si>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</si>
  <si>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</si>
  <si>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</si>
  <si>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</si>
  <si>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</si>
  <si>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</si>
  <si>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</si>
  <si>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</si>
  <si>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</si>
  <si>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</si>
  <si>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</si>
  <si>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</si>
  <si>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</si>
  <si>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</si>
  <si>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</si>
  <si>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</si>
  <si>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</si>
  <si>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</si>
  <si>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</si>
  <si>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</si>
  <si>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</si>
  <si>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</si>
  <si>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</si>
  <si>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</si>
  <si>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</si>
  <si>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</si>
  <si>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</si>
  <si>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</si>
  <si>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</si>
  <si>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</si>
  <si>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</si>
  <si>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</si>
  <si>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</si>
  <si>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</si>
  <si>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</si>
  <si>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</si>
  <si>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</si>
  <si>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</si>
  <si>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</si>
  <si>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</si>
  <si>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</si>
  <si>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</si>
  <si>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</si>
  <si>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</si>
  <si>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</si>
  <si>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</si>
  <si>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</si>
  <si>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</si>
  <si>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</si>
  <si>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</si>
  <si>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</si>
  <si>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</si>
  <si>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</si>
  <si>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</si>
  <si>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</si>
  <si>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</si>
  <si>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</si>
  <si>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</si>
  <si>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</si>
  <si>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</si>
  <si>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</si>
  <si>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</si>
  <si>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</si>
  <si>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</si>
  <si>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</si>
  <si>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</si>
  <si>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</si>
  <si>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</si>
  <si>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</si>
  <si>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</si>
  <si>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</si>
  <si>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</si>
  <si>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</si>
  <si>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</si>
  <si>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</si>
  <si>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</si>
  <si>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</si>
  <si>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</si>
  <si>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</si>
  <si>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</si>
  <si>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</si>
  <si>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</si>
  <si>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</si>
  <si>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</si>
  <si>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</si>
  <si>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</si>
  <si>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</si>
  <si>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</si>
  <si>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</si>
  <si>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</si>
  <si>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</si>
  <si>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</si>
  <si>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</si>
  <si>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</si>
  <si>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</si>
  <si>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</si>
  <si>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</si>
  <si>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</si>
  <si>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</si>
  <si>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</si>
  <si>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</si>
  <si>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</si>
  <si>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</si>
  <si>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</si>
  <si>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</si>
  <si>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</si>
  <si>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</si>
  <si>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</si>
  <si>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</si>
  <si>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</si>
  <si>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</si>
  <si>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</si>
  <si>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</si>
  <si>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</si>
  <si>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</si>
  <si>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</si>
  <si>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</si>
  <si>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</si>
  <si>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</si>
  <si>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</si>
  <si>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</si>
  <si>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</si>
  <si>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</si>
  <si>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</si>
  <si>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</si>
  <si>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</si>
  <si>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</si>
  <si>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</si>
  <si>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</si>
  <si>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</si>
  <si>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</si>
  <si>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</si>
  <si>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</si>
  <si>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</si>
  <si>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</si>
  <si>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</si>
  <si>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</si>
  <si>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</si>
  <si>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</si>
  <si>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</si>
  <si>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</si>
  <si>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</si>
  <si>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</si>
  <si>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</si>
  <si>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</si>
  <si>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</si>
  <si>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</si>
  <si>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</si>
  <si>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</si>
  <si>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</si>
  <si>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</si>
  <si>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</si>
  <si>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</si>
  <si>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</si>
  <si>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</si>
  <si>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</si>
  <si>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</si>
  <si>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</si>
  <si>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</si>
  <si>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</si>
  <si>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</si>
  <si>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</si>
  <si>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</si>
  <si>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</si>
  <si>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</si>
  <si>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</si>
  <si>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</si>
  <si>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</si>
  <si>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</si>
  <si>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</si>
  <si>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</si>
  <si>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</si>
  <si>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</si>
  <si>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</si>
  <si>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</si>
  <si>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</si>
  <si>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</si>
  <si>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</si>
  <si>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</si>
  <si>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</si>
  <si>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</si>
  <si>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</si>
  <si>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</si>
  <si>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</si>
  <si>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</si>
  <si>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</si>
  <si>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</si>
  <si>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</si>
  <si>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</si>
  <si>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</si>
  <si>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</si>
  <si>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</si>
  <si>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</si>
  <si>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</si>
  <si>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</si>
  <si>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</si>
  <si>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</si>
  <si>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</si>
  <si>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</si>
  <si>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</si>
  <si>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</si>
  <si>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</si>
  <si>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</si>
  <si>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</si>
  <si>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</si>
  <si>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</si>
  <si>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</si>
  <si>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</si>
  <si>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</si>
  <si>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</si>
  <si>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</si>
  <si>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</si>
  <si>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</si>
  <si>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</si>
  <si>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</si>
  <si>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</si>
  <si>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</si>
  <si>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</si>
  <si>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</si>
  <si>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</si>
  <si>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</si>
  <si>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</si>
  <si>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</si>
  <si>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</si>
  <si>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</si>
  <si>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</si>
  <si>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</si>
  <si>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</si>
  <si>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</si>
  <si>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</si>
  <si>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</si>
  <si>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</si>
  <si>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</si>
  <si>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</si>
  <si>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</si>
  <si>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</si>
  <si>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</si>
  <si>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</si>
  <si>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</si>
  <si>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</si>
  <si>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</si>
  <si>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</si>
  <si>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</si>
  <si>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</si>
  <si>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</si>
  <si>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</si>
  <si>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</si>
  <si>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</si>
  <si>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</si>
  <si>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</si>
  <si>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</si>
  <si>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</si>
  <si>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</si>
  <si>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</si>
  <si>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</si>
  <si>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</si>
  <si>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</si>
  <si>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</si>
  <si>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</si>
  <si>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</si>
  <si>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</si>
  <si>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</si>
  <si>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</si>
  <si>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</si>
  <si>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</si>
  <si>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</si>
  <si>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</si>
  <si>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</si>
  <si>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</si>
  <si>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</si>
  <si>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</si>
  <si>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</si>
  <si>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</si>
  <si>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</si>
  <si>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</si>
  <si>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</si>
  <si>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</si>
  <si>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</si>
  <si>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</si>
  <si>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</si>
  <si>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</si>
  <si>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</si>
  <si>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</si>
  <si>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</si>
  <si>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</si>
  <si>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</si>
  <si>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</si>
  <si>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</si>
  <si>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</si>
  <si>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</si>
  <si>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</si>
  <si>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</si>
  <si>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</si>
  <si>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</si>
  <si>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</si>
  <si>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</si>
  <si>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</si>
  <si>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</si>
  <si>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</si>
  <si>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</si>
  <si>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</si>
  <si>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</si>
  <si>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</si>
  <si>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</si>
  <si>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</si>
  <si>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</si>
  <si>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</si>
  <si>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</si>
  <si>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</si>
  <si>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</si>
  <si>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</si>
  <si>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</si>
  <si>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</si>
  <si>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</si>
  <si>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</si>
  <si>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</si>
  <si>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</si>
  <si>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</si>
  <si>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</si>
  <si>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</si>
  <si>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</si>
  <si>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</si>
  <si>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</si>
  <si>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</si>
  <si>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</si>
  <si>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</si>
  <si>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</si>
  <si>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</si>
  <si>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</si>
  <si>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</si>
  <si>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</si>
  <si>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</si>
  <si>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</si>
  <si>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</si>
  <si>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</si>
  <si>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</si>
  <si>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</si>
  <si>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</si>
  <si>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</si>
  <si>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</si>
  <si>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</si>
  <si>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</si>
  <si>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</si>
  <si>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</si>
  <si>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</si>
  <si>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</si>
  <si>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</si>
  <si>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</si>
  <si>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</si>
  <si>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</si>
  <si>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</si>
  <si>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</si>
  <si>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</si>
  <si>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</si>
  <si>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</si>
  <si>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</si>
  <si>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</si>
  <si>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</si>
  <si>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</si>
  <si>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</si>
  <si>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</si>
  <si>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</si>
  <si>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</si>
  <si>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</si>
  <si>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</si>
  <si>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</si>
  <si>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</si>
  <si>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</si>
  <si>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</si>
  <si>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</si>
  <si>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</si>
  <si>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</si>
  <si>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</si>
  <si>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</si>
  <si>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</si>
  <si>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</si>
  <si>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</si>
  <si>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</si>
  <si>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</si>
  <si>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</si>
  <si>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</si>
  <si>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</si>
  <si>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</si>
  <si>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</si>
  <si>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</si>
  <si>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</si>
  <si>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</si>
  <si>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</si>
  <si>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</si>
  <si>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</si>
  <si>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</si>
  <si>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</si>
  <si>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</si>
  <si>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</si>
  <si>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</si>
  <si>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</si>
  <si>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</si>
  <si>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</si>
  <si>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</si>
  <si>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</si>
  <si>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</si>
  <si>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</si>
  <si>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</si>
  <si>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</si>
  <si>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</si>
  <si>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</si>
  <si>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</si>
  <si>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</si>
  <si>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</si>
  <si>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</si>
  <si>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</si>
  <si>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</si>
  <si>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</si>
  <si>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</si>
  <si>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</si>
  <si>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</si>
  <si>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</si>
  <si>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</si>
  <si>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</si>
  <si>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</si>
  <si>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</si>
  <si>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</si>
  <si>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</si>
  <si>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</si>
  <si>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</si>
  <si>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</si>
  <si>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</si>
  <si>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</si>
  <si>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</si>
  <si>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</si>
  <si>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</si>
  <si>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</si>
  <si>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</si>
  <si>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</si>
  <si>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</si>
  <si>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</si>
  <si>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</si>
  <si>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</si>
  <si>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</si>
  <si>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</si>
  <si>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</si>
  <si>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</si>
  <si>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</si>
  <si>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</si>
  <si>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</si>
  <si>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</si>
  <si>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</si>
  <si>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</si>
  <si>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</si>
  <si>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</si>
  <si>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</si>
  <si>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</si>
  <si>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</si>
  <si>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</si>
  <si>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</si>
  <si>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</si>
  <si>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</si>
  <si>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</si>
  <si>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</si>
  <si>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</si>
  <si>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</si>
  <si>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</si>
  <si>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</si>
  <si>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</si>
  <si>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</si>
  <si>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</si>
  <si>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</si>
  <si>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</si>
  <si>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</si>
  <si>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</si>
  <si>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</si>
  <si>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</si>
  <si>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</si>
  <si>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</si>
  <si>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</si>
  <si>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</si>
  <si>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</si>
  <si>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</si>
  <si>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</si>
  <si>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</si>
  <si>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</si>
  <si>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</si>
  <si>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</si>
  <si>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</si>
  <si>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</si>
  <si>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</si>
  <si>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</si>
  <si>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</si>
  <si>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</si>
  <si>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</si>
  <si>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</si>
  <si>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</si>
  <si>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</si>
  <si>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</si>
  <si>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</si>
  <si>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</si>
  <si>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</si>
  <si>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</si>
  <si>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</si>
  <si>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</si>
  <si>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</si>
  <si>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</si>
  <si>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</si>
  <si>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</si>
  <si>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</si>
  <si>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</si>
  <si>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</si>
  <si>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</si>
  <si>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</si>
  <si>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</si>
  <si>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</si>
  <si>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</si>
  <si>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</si>
  <si>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</si>
  <si>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</si>
  <si>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</si>
  <si>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</si>
  <si>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</si>
  <si>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</si>
  <si>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</si>
  <si>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</si>
  <si>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</si>
  <si>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</si>
  <si>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</si>
  <si>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</si>
  <si>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</si>
  <si>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</si>
  <si>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</si>
  <si>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</si>
  <si>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</si>
  <si>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</si>
  <si>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</si>
  <si>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</si>
  <si>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</si>
  <si>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</si>
  <si>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</si>
  <si>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</si>
  <si>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</si>
  <si>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</si>
  <si>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</si>
  <si>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</si>
  <si>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</si>
  <si>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</si>
  <si>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</si>
  <si>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</si>
  <si>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</si>
  <si>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</si>
  <si>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</si>
  <si>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</si>
  <si>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</si>
  <si>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</si>
  <si>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</si>
  <si>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</si>
  <si>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</si>
  <si>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</si>
  <si>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</si>
  <si>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</si>
  <si>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</si>
  <si>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</si>
  <si>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</si>
  <si>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</si>
  <si>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</si>
  <si>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</si>
  <si>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</si>
  <si>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</si>
  <si>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</si>
  <si>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</si>
  <si>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</si>
  <si>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</si>
  <si>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</si>
  <si>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</si>
  <si>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</si>
  <si>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</si>
  <si>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</si>
  <si>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</si>
  <si>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</si>
  <si>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</si>
  <si>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</si>
  <si>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</si>
  <si>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</si>
  <si>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</si>
  <si>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</si>
  <si>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</si>
  <si>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</si>
  <si>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</si>
  <si>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</si>
  <si>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</si>
  <si>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</si>
  <si>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</si>
  <si>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</si>
  <si>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</si>
  <si>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</si>
  <si>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</si>
  <si>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</si>
  <si>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</si>
  <si>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</si>
  <si>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</si>
  <si>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</si>
  <si>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</si>
  <si>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</si>
  <si>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</si>
  <si>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</si>
  <si>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</si>
  <si>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</si>
  <si>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</si>
  <si>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</si>
  <si>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</si>
  <si>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</si>
  <si>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</si>
  <si>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</si>
  <si>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</si>
  <si>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</si>
  <si>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</si>
  <si>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</si>
  <si>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</si>
  <si>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</si>
  <si>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</si>
  <si>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</si>
  <si>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</si>
  <si>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</si>
  <si>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</si>
  <si>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</si>
  <si>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</si>
  <si>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</si>
  <si>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</si>
  <si>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</si>
  <si>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</si>
  <si>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</si>
  <si>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</si>
  <si>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</si>
  <si>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</si>
  <si>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</si>
  <si>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</si>
  <si>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</si>
  <si>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</si>
  <si>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</si>
  <si>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</si>
  <si>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</si>
  <si>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</si>
  <si>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</si>
  <si>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</si>
  <si>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</si>
  <si>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</si>
  <si>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</si>
  <si>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</si>
  <si>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</si>
  <si>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</si>
  <si>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</si>
  <si>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</si>
  <si>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</si>
  <si>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</si>
  <si>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</si>
  <si>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</si>
  <si>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</si>
  <si>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</si>
  <si>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</si>
  <si>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</si>
  <si>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</si>
  <si>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</si>
  <si>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</si>
  <si>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</si>
  <si>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</si>
  <si>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</si>
  <si>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</si>
  <si>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</si>
  <si>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</si>
  <si>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</si>
  <si>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</si>
  <si>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</si>
  <si>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</si>
  <si>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</si>
  <si>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</si>
  <si>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</si>
  <si>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</si>
  <si>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</si>
  <si>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</si>
  <si>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</si>
  <si>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</si>
  <si>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</si>
  <si>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</si>
  <si>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</si>
  <si>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</si>
  <si>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</si>
  <si>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</si>
  <si>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</si>
  <si>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</si>
  <si>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</si>
  <si>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</si>
  <si>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</si>
  <si>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</si>
  <si>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</si>
  <si>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</si>
  <si>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</si>
  <si>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</si>
  <si>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</si>
  <si>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</si>
  <si>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</si>
  <si>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</si>
  <si>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</si>
  <si>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</si>
  <si>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</si>
  <si>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</si>
  <si>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</si>
  <si>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</si>
  <si>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</si>
  <si>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</si>
  <si>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</si>
  <si>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</si>
  <si>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</si>
  <si>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</si>
  <si>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</si>
  <si>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</si>
  <si>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</si>
  <si>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</si>
  <si>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</si>
  <si>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</si>
  <si>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</si>
  <si>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</si>
  <si>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</si>
  <si>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</si>
  <si>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</si>
  <si>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</si>
  <si>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</si>
  <si>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</si>
  <si>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</si>
  <si>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</si>
  <si>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</si>
  <si>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</si>
  <si>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</si>
  <si>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</si>
  <si>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</si>
  <si>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</si>
  <si>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</si>
  <si>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</si>
  <si>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</si>
  <si>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</si>
  <si>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</si>
  <si>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</si>
  <si>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</si>
  <si>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</si>
  <si>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</si>
  <si>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</si>
  <si>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</si>
  <si>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</si>
  <si>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</si>
  <si>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</si>
  <si>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</si>
  <si>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</si>
  <si>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</si>
  <si>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</si>
  <si>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</si>
  <si>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</si>
  <si>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</si>
  <si>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</si>
  <si>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</si>
  <si>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</si>
  <si>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</si>
  <si>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</si>
  <si>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</si>
  <si>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</si>
  <si>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</si>
  <si>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</si>
  <si>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</si>
  <si>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</si>
  <si>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</si>
  <si>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</si>
  <si>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</si>
  <si>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</si>
  <si>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</si>
  <si>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</si>
  <si>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</si>
  <si>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</si>
  <si>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</si>
  <si>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</si>
  <si>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</si>
  <si>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</si>
  <si>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</si>
  <si>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</si>
  <si>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</si>
  <si>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</si>
  <si>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</si>
  <si>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</si>
  <si>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</si>
  <si>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</si>
  <si>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</si>
  <si>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</si>
  <si>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</si>
  <si>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</si>
  <si>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</si>
  <si>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</si>
  <si>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</si>
  <si>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</si>
  <si>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</si>
  <si>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</si>
  <si>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</si>
  <si>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</si>
  <si>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</si>
  <si>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</si>
  <si>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</si>
  <si>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</si>
  <si>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</si>
  <si>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</si>
  <si>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</si>
  <si>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</si>
  <si>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</si>
  <si>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</si>
  <si>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</si>
  <si>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</si>
  <si>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</si>
  <si>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</si>
  <si>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</si>
  <si>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</si>
  <si>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</si>
  <si>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</si>
  <si>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</si>
  <si>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</si>
  <si>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</si>
  <si>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</si>
  <si>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</si>
  <si>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</si>
  <si>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</si>
  <si>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</si>
  <si>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</si>
  <si>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</si>
  <si>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</si>
  <si>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</si>
  <si>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</si>
  <si>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</si>
  <si>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</si>
  <si>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</si>
  <si>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</si>
  <si>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</si>
  <si>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</si>
  <si>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</si>
  <si>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</si>
  <si>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</si>
  <si>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</si>
  <si>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</si>
  <si>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</si>
  <si>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</si>
  <si>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</si>
  <si>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</si>
  <si>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</si>
  <si>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</si>
  <si>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</si>
  <si>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</si>
  <si>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</si>
  <si>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</si>
  <si>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</si>
  <si>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</si>
  <si>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</si>
  <si>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</si>
  <si>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</si>
  <si>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</si>
  <si>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</si>
  <si>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</si>
  <si>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</si>
  <si>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</si>
  <si>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</si>
  <si>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</si>
  <si>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</si>
  <si>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</si>
  <si>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</si>
  <si>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</si>
  <si>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</si>
  <si>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</si>
  <si>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</si>
  <si>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</si>
  <si>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</si>
  <si>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</si>
  <si>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</si>
  <si>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</si>
  <si>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</si>
  <si>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</si>
  <si>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</si>
  <si>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</si>
  <si>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</si>
  <si>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</si>
  <si>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</si>
  <si>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</si>
  <si>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</si>
  <si>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</si>
  <si>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</si>
  <si>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</si>
  <si>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</si>
  <si>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</si>
  <si>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</si>
  <si>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</si>
  <si>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</si>
  <si>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</si>
  <si>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</si>
  <si>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</si>
  <si>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</si>
  <si>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</si>
  <si>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</si>
  <si>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</si>
  <si>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</si>
  <si>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</si>
  <si>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</si>
  <si>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</si>
  <si>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</si>
  <si>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</si>
  <si>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</si>
  <si>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</si>
  <si>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</si>
  <si>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</si>
  <si>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</si>
  <si>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</si>
  <si>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</si>
  <si>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</si>
  <si>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</si>
  <si>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</si>
  <si>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</si>
  <si>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</si>
  <si>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</si>
  <si>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</si>
  <si>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</si>
  <si>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</si>
  <si>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</si>
  <si>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</si>
  <si>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</si>
  <si>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</si>
  <si>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</si>
  <si>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</si>
  <si>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</si>
  <si>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</si>
  <si>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</si>
  <si>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</si>
  <si>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</si>
  <si>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</si>
  <si>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</si>
  <si>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</si>
  <si>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</si>
  <si>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</si>
  <si>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</si>
  <si>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</si>
  <si>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</si>
  <si>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</si>
  <si>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</si>
  <si>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</si>
  <si>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</si>
  <si>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</si>
  <si>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</si>
  <si>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</si>
  <si>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</si>
  <si>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</si>
  <si>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</si>
  <si>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</si>
  <si>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</si>
  <si>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</si>
  <si>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</si>
  <si>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</si>
  <si>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</si>
  <si>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</si>
  <si>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</si>
  <si>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</si>
  <si>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</si>
  <si>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</si>
  <si>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</si>
  <si>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</si>
  <si>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</si>
  <si>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</si>
  <si>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</si>
  <si>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</si>
  <si>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</si>
  <si>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</si>
  <si>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</si>
  <si>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</si>
  <si>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</si>
  <si>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</si>
  <si>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</si>
  <si>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</si>
  <si>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</si>
  <si>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</si>
  <si>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</si>
  <si>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</si>
  <si>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</si>
  <si>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</si>
  <si>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</si>
  <si>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</si>
  <si>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</si>
  <si>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</si>
  <si>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</si>
  <si>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</si>
  <si>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</si>
  <si>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</si>
  <si>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</si>
  <si>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</si>
  <si>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</si>
  <si>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</si>
  <si>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</si>
  <si>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</si>
  <si>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</si>
  <si>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</si>
  <si>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</si>
  <si>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</si>
  <si>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</si>
  <si>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</si>
  <si>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</si>
  <si>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</si>
  <si>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</si>
  <si>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</si>
  <si>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</si>
  <si>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</si>
  <si>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</si>
  <si>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</si>
  <si>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</si>
  <si>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</si>
  <si>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</si>
  <si>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</si>
  <si>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</si>
  <si>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</si>
  <si>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</si>
  <si>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</si>
  <si>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</si>
  <si>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</si>
  <si>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</si>
  <si>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</si>
  <si>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</si>
  <si>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</si>
  <si>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</si>
  <si>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</si>
  <si>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</si>
  <si>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</si>
  <si>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</si>
  <si>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</si>
  <si>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</si>
  <si>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</si>
  <si>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</si>
  <si>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</si>
  <si>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</si>
  <si>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</si>
  <si>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</si>
  <si>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</si>
  <si>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</si>
  <si>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</si>
  <si>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</si>
  <si>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</si>
  <si>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</si>
  <si>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</si>
  <si>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</si>
  <si>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</si>
  <si>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</si>
  <si>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</si>
  <si>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</si>
  <si>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</si>
  <si>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</si>
  <si>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</si>
  <si>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</si>
  <si>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</si>
  <si>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</si>
  <si>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</si>
  <si>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</si>
  <si>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</si>
  <si>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</si>
  <si>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</si>
  <si>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</si>
  <si>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</si>
  <si>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</si>
  <si>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</si>
  <si>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</si>
  <si>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</si>
  <si>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</si>
  <si>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</si>
  <si>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</si>
  <si>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</si>
  <si>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</si>
  <si>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</si>
  <si>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</si>
  <si>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</si>
  <si>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</si>
  <si>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</si>
  <si>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</si>
  <si>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</si>
  <si>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</si>
  <si>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</si>
  <si>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</si>
  <si>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</si>
  <si>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</si>
  <si>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</si>
  <si>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</si>
  <si>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</si>
  <si>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</si>
  <si>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</si>
  <si>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</si>
  <si>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</si>
  <si>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</si>
  <si>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</si>
  <si>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</si>
  <si>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</si>
  <si>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</si>
  <si>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</si>
  <si>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</si>
  <si>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</si>
  <si>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</si>
  <si>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</si>
  <si>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</si>
  <si>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</si>
  <si>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</si>
  <si>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</si>
  <si>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</si>
  <si>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</si>
  <si>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</si>
  <si>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</si>
  <si>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</si>
  <si>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</si>
  <si>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</si>
  <si>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</si>
  <si>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</si>
  <si>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</si>
  <si>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</si>
  <si>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</si>
  <si>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</si>
  <si>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</si>
  <si>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</si>
  <si>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</si>
  <si>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</si>
  <si>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</si>
  <si>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</si>
  <si>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</si>
  <si>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</si>
  <si>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</si>
  <si>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</si>
  <si>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</si>
  <si>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</si>
  <si>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</si>
  <si>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</si>
  <si>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</si>
  <si>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</si>
  <si>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</si>
  <si>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</si>
  <si>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</si>
  <si>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</si>
  <si>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</si>
  <si>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</si>
  <si>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</si>
  <si>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</si>
  <si>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</si>
  <si>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</si>
  <si>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</si>
  <si>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</si>
  <si>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</si>
  <si>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</si>
  <si>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</si>
  <si>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</si>
  <si>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</si>
  <si>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</si>
  <si>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</si>
  <si>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</si>
  <si>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</si>
  <si>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</si>
  <si>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</si>
  <si>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</si>
  <si>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</si>
  <si>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</si>
  <si>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</si>
  <si>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</si>
  <si>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</si>
  <si>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</si>
  <si>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</si>
  <si>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</si>
  <si>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</si>
  <si>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</si>
  <si>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</si>
  <si>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</si>
  <si>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</si>
  <si>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</si>
  <si>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</si>
  <si>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</si>
  <si>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</si>
  <si>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</si>
  <si>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</si>
  <si>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</si>
  <si>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</si>
  <si>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</si>
  <si>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</si>
  <si>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</si>
  <si>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</si>
  <si>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</si>
  <si>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</si>
  <si>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</si>
  <si>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</si>
  <si>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</si>
  <si>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</si>
  <si>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</si>
  <si>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</si>
  <si>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</si>
  <si>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</si>
  <si>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</si>
  <si>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</si>
  <si>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</si>
  <si>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</si>
  <si>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</si>
  <si>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</si>
  <si>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</si>
  <si>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</si>
  <si>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</si>
  <si>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</si>
  <si>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</si>
  <si>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</si>
  <si>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</si>
  <si>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</si>
  <si>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</si>
  <si>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</si>
  <si>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</si>
  <si>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</si>
  <si>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</si>
  <si>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</si>
  <si>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</si>
  <si>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</si>
  <si>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</si>
  <si>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</si>
  <si>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</si>
  <si>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</si>
  <si>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</si>
  <si>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</si>
  <si>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</si>
  <si>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</si>
  <si>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</si>
  <si>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</si>
  <si>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</si>
  <si>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</si>
  <si>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</si>
  <si>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</si>
  <si>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</si>
  <si>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</si>
  <si>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</si>
  <si>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</si>
  <si>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</si>
  <si>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</si>
  <si>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</si>
  <si>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</si>
  <si>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</si>
  <si>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</si>
  <si>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</si>
  <si>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</si>
  <si>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</si>
  <si>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</si>
  <si>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</si>
  <si>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</si>
  <si>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</si>
  <si>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</si>
  <si>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</si>
  <si>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</si>
  <si>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</si>
  <si>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</si>
  <si>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</si>
  <si>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</si>
  <si>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</si>
  <si>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</si>
  <si>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</si>
  <si>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</si>
  <si>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</si>
  <si>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</si>
  <si>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</si>
  <si>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</si>
  <si>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</si>
  <si>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</si>
  <si>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</si>
  <si>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</si>
  <si>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</si>
  <si>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</si>
  <si>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</si>
  <si>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</si>
  <si>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</si>
  <si>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</si>
  <si>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</si>
  <si>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</si>
  <si>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</si>
  <si>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</si>
  <si>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</si>
  <si>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</si>
  <si>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</si>
  <si>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</si>
  <si>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</si>
  <si>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</si>
  <si>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</si>
  <si>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</si>
  <si>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</si>
  <si>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</si>
  <si>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</si>
  <si>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</si>
  <si>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</si>
  <si>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</si>
  <si>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</si>
  <si>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</si>
  <si>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</si>
  <si>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</si>
  <si>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</si>
  <si>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</si>
  <si>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</si>
  <si>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</si>
  <si>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</si>
  <si>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</si>
  <si>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</si>
  <si>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</si>
  <si>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</si>
  <si>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</si>
  <si>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</si>
  <si>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</si>
  <si>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</si>
  <si>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</si>
  <si>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</si>
  <si>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</si>
  <si>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</si>
  <si>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</si>
  <si>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</si>
  <si>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</si>
  <si>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</si>
  <si>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</si>
  <si>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</si>
  <si>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</si>
  <si>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</si>
  <si>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</si>
  <si>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</si>
  <si>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</si>
  <si>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</si>
  <si>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</si>
  <si>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</si>
  <si>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</si>
  <si>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</si>
  <si>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</si>
  <si>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</si>
  <si>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</si>
  <si>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</si>
  <si>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</si>
  <si>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</si>
  <si>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</si>
  <si>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</si>
  <si>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</si>
  <si>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</si>
  <si>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</si>
  <si>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</si>
  <si>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</si>
  <si>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</si>
  <si>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</si>
  <si>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</si>
  <si>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</si>
  <si>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</si>
  <si>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</si>
  <si>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</si>
  <si>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</si>
  <si>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</si>
  <si>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</si>
  <si>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</si>
  <si>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</si>
  <si>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</si>
  <si>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</si>
  <si>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</si>
  <si>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</si>
  <si>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</si>
  <si>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</si>
  <si>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</si>
  <si>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</si>
  <si>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</si>
  <si>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</si>
  <si>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</si>
  <si>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</si>
  <si>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</si>
  <si>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</si>
  <si>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</si>
  <si>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</si>
  <si>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</si>
  <si>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</si>
  <si>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</si>
  <si>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</si>
  <si>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</si>
  <si>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</si>
  <si>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</si>
  <si>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</si>
  <si>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</si>
  <si>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</si>
  <si>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</si>
  <si>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</si>
  <si>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</si>
  <si>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</si>
  <si>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</si>
  <si>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</si>
  <si>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</si>
  <si>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</si>
  <si>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</si>
  <si>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</si>
  <si>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</si>
  <si>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</si>
  <si>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</si>
  <si>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</si>
  <si>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</si>
  <si>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</si>
  <si>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</si>
  <si>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</si>
  <si>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</si>
  <si>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</si>
  <si>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</si>
  <si>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</si>
  <si>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</si>
  <si>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</si>
  <si>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</si>
  <si>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</si>
  <si>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</si>
  <si>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</si>
  <si>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</si>
  <si>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</si>
  <si>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</si>
  <si>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</si>
  <si>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</si>
  <si>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</si>
  <si>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</si>
  <si>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</si>
  <si>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</si>
  <si>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</si>
  <si>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</si>
  <si>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</si>
  <si>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</si>
  <si>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</si>
  <si>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</si>
  <si>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</si>
  <si>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</si>
  <si>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</si>
  <si>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</si>
  <si>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</si>
  <si>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</si>
  <si>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</si>
  <si>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</si>
  <si>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</si>
  <si>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</si>
  <si>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</si>
  <si>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</si>
  <si>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</si>
  <si>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</si>
  <si>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</si>
  <si>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</si>
  <si>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</si>
  <si>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</si>
  <si>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</si>
  <si>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</si>
  <si>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</si>
  <si>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</si>
  <si>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</si>
  <si>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</si>
  <si>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</si>
  <si>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</si>
  <si>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</si>
  <si>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</si>
  <si>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</si>
  <si>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</si>
  <si>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</si>
  <si>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</si>
  <si>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</si>
  <si>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</si>
  <si>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</si>
  <si>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</si>
  <si>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</si>
  <si>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</si>
  <si>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</si>
  <si>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</si>
  <si>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</si>
  <si>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</si>
  <si>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</si>
  <si>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</si>
  <si>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</si>
  <si>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</si>
  <si>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</si>
  <si>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</si>
  <si>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</si>
  <si>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</si>
  <si>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</si>
  <si>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</si>
  <si>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</si>
  <si>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</si>
  <si>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</si>
  <si>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</si>
  <si>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</si>
  <si>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</si>
  <si>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</si>
  <si>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</si>
  <si>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</si>
  <si>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</si>
  <si>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</si>
  <si>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</si>
  <si>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</si>
  <si>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</si>
  <si>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</si>
  <si>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</si>
  <si>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</si>
  <si>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</si>
  <si>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</si>
  <si>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</si>
  <si>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</si>
  <si>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</si>
  <si>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</si>
  <si>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</si>
  <si>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</si>
  <si>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</si>
  <si>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</si>
  <si>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</si>
  <si>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</si>
  <si>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</si>
  <si>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</si>
  <si>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</si>
  <si>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</si>
  <si>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</si>
  <si>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</si>
  <si>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</si>
  <si>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</si>
  <si>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</si>
  <si>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</si>
  <si>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</si>
  <si>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</si>
  <si>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</si>
  <si>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</si>
  <si>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</si>
  <si>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</si>
  <si>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</si>
  <si>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</si>
  <si>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</si>
  <si>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</si>
  <si>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</si>
  <si>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</si>
  <si>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</si>
  <si>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</si>
  <si>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</si>
  <si>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</si>
  <si>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</si>
  <si>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</si>
  <si>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</si>
  <si>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</si>
  <si>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</si>
  <si>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</si>
  <si>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</si>
  <si>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</si>
  <si>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</si>
  <si>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</si>
  <si>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</si>
  <si>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</si>
  <si>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</si>
  <si>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</si>
  <si>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</si>
  <si>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</si>
  <si>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</si>
  <si>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</si>
  <si>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</si>
  <si>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</si>
  <si>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</si>
  <si>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</si>
  <si>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</si>
  <si>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</si>
  <si>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</si>
  <si>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</si>
  <si>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</si>
  <si>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</si>
  <si>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</si>
  <si>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</si>
  <si>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</si>
  <si>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</si>
  <si>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</si>
  <si>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</si>
  <si>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</si>
  <si>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</si>
  <si>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</si>
  <si>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</si>
  <si>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</si>
  <si>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</si>
  <si>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</si>
  <si>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</si>
  <si>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</si>
  <si>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</si>
  <si>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</si>
  <si>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</si>
  <si>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</si>
  <si>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</si>
  <si>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</si>
  <si>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</si>
  <si>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</si>
  <si>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</si>
  <si>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</si>
  <si>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</si>
  <si>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</si>
  <si>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</si>
  <si>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</si>
  <si>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</si>
  <si>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</si>
  <si>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</si>
  <si>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</si>
  <si>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</si>
  <si>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</si>
  <si>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</si>
  <si>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</si>
  <si>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</si>
  <si>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</si>
  <si>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</si>
  <si>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</si>
  <si>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</si>
  <si>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</si>
  <si>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</si>
  <si>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</si>
  <si>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</si>
  <si>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</si>
  <si>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</si>
  <si>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</si>
  <si>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</si>
  <si>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</si>
  <si>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</si>
  <si>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</si>
  <si>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</si>
  <si>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</si>
  <si>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</si>
  <si>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</si>
  <si>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</si>
  <si>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</si>
  <si>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</si>
  <si>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</si>
  <si>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</si>
  <si>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</si>
  <si>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</si>
  <si>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</si>
  <si>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</si>
  <si>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</si>
  <si>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</si>
  <si>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</si>
  <si>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</si>
  <si>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</si>
  <si>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</si>
  <si>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</si>
  <si>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</si>
  <si>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</si>
  <si>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</si>
  <si>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</si>
  <si>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</si>
  <si>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</si>
  <si>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</si>
  <si>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</si>
  <si>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</si>
  <si>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</si>
  <si>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</si>
  <si>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</si>
  <si>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</si>
  <si>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</si>
  <si>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</si>
  <si>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</si>
  <si>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</si>
  <si>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</si>
  <si>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</si>
  <si>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</si>
  <si>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</si>
  <si>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</si>
  <si>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</si>
  <si>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</si>
  <si>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</si>
  <si>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</si>
  <si>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</si>
  <si>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</si>
  <si>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</si>
  <si>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</si>
  <si>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</si>
  <si>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</si>
  <si>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</si>
  <si>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</si>
  <si>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</si>
  <si>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</si>
  <si>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</si>
  <si>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</si>
  <si>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</si>
  <si>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</si>
  <si>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</si>
  <si>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</si>
  <si>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</si>
  <si>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</si>
  <si>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</si>
  <si>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</si>
  <si>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</si>
  <si>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</si>
  <si>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</si>
  <si>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</si>
  <si>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</si>
  <si>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</si>
  <si>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</si>
  <si>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</si>
  <si>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</si>
  <si>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</si>
  <si>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</si>
  <si>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</si>
  <si>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</si>
  <si>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</si>
  <si>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</si>
  <si>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</si>
  <si>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</si>
  <si>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</si>
  <si>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</si>
  <si>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</si>
  <si>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</si>
  <si>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</si>
  <si>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</si>
  <si>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</si>
  <si>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</si>
  <si>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</si>
  <si>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</si>
  <si>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</si>
  <si>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</si>
  <si>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</si>
  <si>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</si>
  <si>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</si>
  <si>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</si>
  <si>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</si>
  <si>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</si>
  <si>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</si>
  <si>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</si>
  <si>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</si>
  <si>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</si>
  <si>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</si>
  <si>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</si>
  <si>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</si>
  <si>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</si>
  <si>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</si>
  <si>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</si>
  <si>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</si>
  <si>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</si>
  <si>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</si>
  <si>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</si>
  <si>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</si>
  <si>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</si>
  <si>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</si>
  <si>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</si>
  <si>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</si>
  <si>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</si>
  <si>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</si>
  <si>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</si>
  <si>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</si>
  <si>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</si>
  <si>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</si>
  <si>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</si>
  <si>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</si>
  <si>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</si>
  <si>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</si>
  <si>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</si>
  <si>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</si>
  <si>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</si>
  <si>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</si>
  <si>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</si>
  <si>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</si>
  <si>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</si>
  <si>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</si>
  <si>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</si>
  <si>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</si>
  <si>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</si>
  <si>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</si>
  <si>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</si>
  <si>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</si>
  <si>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</si>
  <si>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</si>
  <si>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</si>
  <si>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</si>
  <si>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</si>
  <si>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</si>
  <si>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</si>
  <si>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</si>
  <si>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</si>
  <si>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</si>
  <si>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</si>
  <si>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</si>
  <si>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</si>
  <si>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</si>
  <si>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</si>
  <si>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</si>
  <si>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</si>
  <si>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</si>
  <si>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</si>
  <si>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</si>
  <si>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</si>
  <si>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</si>
  <si>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</si>
  <si>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</si>
  <si>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</si>
  <si>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</si>
  <si>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</si>
  <si>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</si>
  <si>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</si>
  <si>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</si>
  <si>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</si>
  <si>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</si>
  <si>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</si>
  <si>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</si>
  <si>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</si>
  <si>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</si>
  <si>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</si>
  <si>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</si>
  <si>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</si>
  <si>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</si>
  <si>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</si>
  <si>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</si>
  <si>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</si>
  <si>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</si>
  <si>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</si>
  <si>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</si>
  <si>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</si>
  <si>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</si>
  <si>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</si>
  <si>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</si>
  <si>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</si>
  <si>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</si>
  <si>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</si>
  <si>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</si>
  <si>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</si>
  <si>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</si>
  <si>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</si>
  <si>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</si>
  <si>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</si>
  <si>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</si>
  <si>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</si>
  <si>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</si>
  <si>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</si>
  <si>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</si>
  <si>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</si>
  <si>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</si>
  <si>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</si>
  <si>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</si>
  <si>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</si>
  <si>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</si>
  <si>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</si>
  <si>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</si>
  <si>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</si>
  <si>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</si>
  <si>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</si>
  <si>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</si>
  <si>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</si>
  <si>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</si>
  <si>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</si>
  <si>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</si>
  <si>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</si>
  <si>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</si>
  <si>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</si>
  <si>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</si>
  <si>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</si>
  <si>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</si>
  <si>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</si>
  <si>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</si>
  <si>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</si>
  <si>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</si>
  <si>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</si>
  <si>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</si>
  <si>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</si>
  <si>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</si>
  <si>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</si>
  <si>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</si>
  <si>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</si>
  <si>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</si>
  <si>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</si>
  <si>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</si>
  <si>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</si>
  <si>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</si>
  <si>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</si>
  <si>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</si>
  <si>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</si>
  <si>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</si>
  <si>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</si>
  <si>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</si>
  <si>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</si>
  <si>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</si>
  <si>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</si>
  <si>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</si>
  <si>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</si>
  <si>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</si>
  <si>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</si>
  <si>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</si>
  <si>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</si>
  <si>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</si>
  <si>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</si>
  <si>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</si>
  <si>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</si>
  <si>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</si>
  <si>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</si>
  <si>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</si>
  <si>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</si>
  <si>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</si>
  <si>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</si>
  <si>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</si>
  <si>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</si>
  <si>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</si>
  <si>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</si>
  <si>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</si>
  <si>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</si>
  <si>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</si>
  <si>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</si>
  <si>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</si>
  <si>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</si>
  <si>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</si>
  <si>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</si>
  <si>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</si>
  <si>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</si>
  <si>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</si>
  <si>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</si>
  <si>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</si>
  <si>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</si>
  <si>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</si>
  <si>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</si>
  <si>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</si>
  <si>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</si>
  <si>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</si>
  <si>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</si>
  <si>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</si>
  <si>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</si>
  <si>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</si>
  <si>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</si>
  <si>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</si>
  <si>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</si>
  <si>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</si>
  <si>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</si>
  <si>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</si>
  <si>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</si>
  <si>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</si>
  <si>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</si>
  <si>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</si>
  <si>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</si>
  <si>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</si>
  <si>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</si>
  <si>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</si>
  <si>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</si>
  <si>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</si>
  <si>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</si>
  <si>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</si>
  <si>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</si>
  <si>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</si>
  <si>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</si>
  <si>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</si>
  <si>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</si>
  <si>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</si>
  <si>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</si>
  <si>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</si>
  <si>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</si>
  <si>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</si>
  <si>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</si>
  <si>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</si>
  <si>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</si>
  <si>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</si>
  <si>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</si>
  <si>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</si>
  <si>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</si>
  <si>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</si>
  <si>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</si>
  <si>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</si>
  <si>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</si>
  <si>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</si>
  <si>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</si>
  <si>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</si>
  <si>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</si>
  <si>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</si>
  <si>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</si>
  <si>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</si>
  <si>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</si>
  <si>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</si>
  <si>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</si>
  <si>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</si>
  <si>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</si>
  <si>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</si>
  <si>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</si>
  <si>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</si>
  <si>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</si>
  <si>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</si>
  <si>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</si>
  <si>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</si>
  <si>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</si>
  <si>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</si>
  <si>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</si>
  <si>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</si>
  <si>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</si>
  <si>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</si>
  <si>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</si>
  <si>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</si>
  <si>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</si>
  <si>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</si>
  <si>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</si>
  <si>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</si>
  <si>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</si>
  <si>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</si>
  <si>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</si>
  <si>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</si>
  <si>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</si>
  <si>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</si>
  <si>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</si>
  <si>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</si>
  <si>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</si>
  <si>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</si>
  <si>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</si>
  <si>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</si>
  <si>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</si>
  <si>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</si>
  <si>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</si>
  <si>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</si>
  <si>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</si>
  <si>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</si>
  <si>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</si>
  <si>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</si>
  <si>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</si>
  <si>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</si>
  <si>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</si>
  <si>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</si>
  <si>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</si>
  <si>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</si>
  <si>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</si>
  <si>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</si>
  <si>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</si>
  <si>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</si>
  <si>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</si>
  <si>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</si>
  <si>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</si>
  <si>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</si>
  <si>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</si>
  <si>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</si>
  <si>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</si>
  <si>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</si>
  <si>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</si>
  <si>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</si>
  <si>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</si>
  <si>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</si>
  <si>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</si>
  <si>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</si>
  <si>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</si>
  <si>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</si>
  <si>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</si>
  <si>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</si>
  <si>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</si>
  <si>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</si>
  <si>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</si>
  <si>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</si>
  <si>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</si>
  <si>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</si>
  <si>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</si>
  <si>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</si>
  <si>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</si>
  <si>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</si>
  <si>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</si>
  <si>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</si>
  <si>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</si>
  <si>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</si>
  <si>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</si>
  <si>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</si>
  <si>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</si>
  <si>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</si>
  <si>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</si>
  <si>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</si>
  <si>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</si>
  <si>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</si>
  <si>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</si>
  <si>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</si>
  <si>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</si>
  <si>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</si>
  <si>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</si>
  <si>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</si>
  <si>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</si>
  <si>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</si>
  <si>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</si>
  <si>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</si>
  <si>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</si>
  <si>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</si>
  <si>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</si>
  <si>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</si>
  <si>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</si>
  <si>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</si>
  <si>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</si>
  <si>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</si>
  <si>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</si>
  <si>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</si>
  <si>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</si>
  <si>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</si>
  <si>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</si>
  <si>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</si>
  <si>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</si>
  <si>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</si>
  <si>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</si>
  <si>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</si>
  <si>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</si>
  <si>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</si>
  <si>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</si>
  <si>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</si>
  <si>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</si>
  <si>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</si>
  <si>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</si>
  <si>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</si>
  <si>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</si>
  <si>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</si>
  <si>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</si>
  <si>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</si>
  <si>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</si>
  <si>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</si>
  <si>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</si>
  <si>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</si>
  <si>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</si>
  <si>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</si>
  <si>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</si>
  <si>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</si>
  <si>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</si>
  <si>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</si>
  <si>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</si>
  <si>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</si>
  <si>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</si>
  <si>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</si>
  <si>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</si>
  <si>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</si>
  <si>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</si>
  <si>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</si>
  <si>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</si>
  <si>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</si>
  <si>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</si>
  <si>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</si>
  <si>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</si>
  <si>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</si>
  <si>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</si>
  <si>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</si>
  <si>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</si>
  <si>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</si>
  <si>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</si>
  <si>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</si>
  <si>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</si>
  <si>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</si>
  <si>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</si>
  <si>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</si>
  <si>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</si>
  <si>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</si>
  <si>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</si>
  <si>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</si>
  <si>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</si>
  <si>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</si>
  <si>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</si>
  <si>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</si>
  <si>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</si>
  <si>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</si>
  <si>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</si>
  <si>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</si>
  <si>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</si>
  <si>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</si>
  <si>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</si>
  <si>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</si>
  <si>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</si>
  <si>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</si>
  <si>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</si>
  <si>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</si>
  <si>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</si>
  <si>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</si>
  <si>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</si>
  <si>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</si>
  <si>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</si>
  <si>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</si>
  <si>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</si>
  <si>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</si>
  <si>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</si>
  <si>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</si>
  <si>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</si>
  <si>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</si>
  <si>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</si>
  <si>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</si>
  <si>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</si>
  <si>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</si>
  <si>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</si>
  <si>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</si>
  <si>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</si>
  <si>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</si>
  <si>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</si>
  <si>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</si>
  <si>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</si>
  <si>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</si>
  <si>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</si>
  <si>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</si>
  <si>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</si>
  <si>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</si>
  <si>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</si>
  <si>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</si>
  <si>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</si>
  <si>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</si>
  <si>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</si>
  <si>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</si>
  <si>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</si>
  <si>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</si>
  <si>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</si>
  <si>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</si>
  <si>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</si>
  <si>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</si>
  <si>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</si>
  <si>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</si>
  <si>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</si>
  <si>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</si>
  <si>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</si>
  <si>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</si>
  <si>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</si>
  <si>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</si>
  <si>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</si>
  <si>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</si>
  <si>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</si>
  <si>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</si>
  <si>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</si>
  <si>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</si>
  <si>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</si>
  <si>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</si>
  <si>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</si>
  <si>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</si>
  <si>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</si>
  <si>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</si>
  <si>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</si>
  <si>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</si>
  <si>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</si>
  <si>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</si>
  <si>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</si>
  <si>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</si>
  <si>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</si>
  <si>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</si>
  <si>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</si>
  <si>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</si>
  <si>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</si>
  <si>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</si>
  <si>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</si>
  <si>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</si>
  <si>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</si>
  <si>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</si>
  <si>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</si>
  <si>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</si>
  <si>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</si>
  <si>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</si>
  <si>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</si>
  <si>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</si>
  <si>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</si>
  <si>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</si>
  <si>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</si>
  <si>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</si>
  <si>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</si>
  <si>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</si>
  <si>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</si>
  <si>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</si>
  <si>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</si>
  <si>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</si>
  <si>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</si>
  <si>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</si>
  <si>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</si>
  <si>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</si>
  <si>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</si>
  <si>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</si>
  <si>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</si>
  <si>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</si>
  <si>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</si>
  <si>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</si>
  <si>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</si>
  <si>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</si>
  <si>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</si>
  <si>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</si>
  <si>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</si>
  <si>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</si>
  <si>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</si>
  <si>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</si>
  <si>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</si>
  <si>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</si>
  <si>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</si>
  <si>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</si>
  <si>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</si>
  <si>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</si>
  <si>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</si>
  <si>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</si>
  <si>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</si>
  <si>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</si>
  <si>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</si>
  <si>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</si>
  <si>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</si>
  <si>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</si>
  <si>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</si>
  <si>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</si>
  <si>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</si>
  <si>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</si>
  <si>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</si>
  <si>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</si>
  <si>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</si>
  <si>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</si>
  <si>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</si>
  <si>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</si>
  <si>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</si>
  <si>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</si>
  <si>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</si>
  <si>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</si>
  <si>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</si>
  <si>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</si>
  <si>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</si>
  <si>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</si>
  <si>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</si>
  <si>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</si>
  <si>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</si>
  <si>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</si>
  <si>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</si>
  <si>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</si>
  <si>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</si>
  <si>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</si>
  <si>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</si>
  <si>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</si>
  <si>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</si>
  <si>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</si>
  <si>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</si>
  <si>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</si>
  <si>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</si>
  <si>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</si>
  <si>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</si>
  <si>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</si>
  <si>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</si>
  <si>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</si>
  <si>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</si>
  <si>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</si>
  <si>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</si>
  <si>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</si>
  <si>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</si>
  <si>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</si>
  <si>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</si>
  <si>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</si>
  <si>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</si>
  <si>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</si>
  <si>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</si>
  <si>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</si>
  <si>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</si>
  <si>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</si>
  <si>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</si>
  <si>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</si>
  <si>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</si>
  <si>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</si>
  <si>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</si>
  <si>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</si>
  <si>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</si>
  <si>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</si>
  <si>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</si>
  <si>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</si>
  <si>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</si>
  <si>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</si>
  <si>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</si>
  <si>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</si>
  <si>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</si>
  <si>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</si>
  <si>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</si>
  <si>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</si>
  <si>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</si>
  <si>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</si>
  <si>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</si>
  <si>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</si>
  <si>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</si>
  <si>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</si>
  <si>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</si>
  <si>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</si>
  <si>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</si>
  <si>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</si>
  <si>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</si>
  <si>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</si>
  <si>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</si>
  <si>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</si>
  <si>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</si>
  <si>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</si>
  <si>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</si>
  <si>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</si>
  <si>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</si>
  <si>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</si>
  <si>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</si>
  <si>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</si>
  <si>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</si>
  <si>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</si>
  <si>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</si>
  <si>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</si>
  <si>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</si>
  <si>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</si>
  <si>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</si>
  <si>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</si>
  <si>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</si>
  <si>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</si>
  <si>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</si>
  <si>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</si>
  <si>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</si>
  <si>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</si>
  <si>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</si>
  <si>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</si>
  <si>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</si>
  <si>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</si>
  <si>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</si>
  <si>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</si>
  <si>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</si>
  <si>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</si>
  <si>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</si>
  <si>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</si>
  <si>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</si>
  <si>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</si>
  <si>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</si>
  <si>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</si>
  <si>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</si>
  <si>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</si>
  <si>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</si>
  <si>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</si>
  <si>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</si>
  <si>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</si>
  <si>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</si>
  <si>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</si>
  <si>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</si>
  <si>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</si>
  <si>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</si>
  <si>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</si>
  <si>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</si>
  <si>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</si>
  <si>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</si>
  <si>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</si>
  <si>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</si>
  <si>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</si>
  <si>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</si>
  <si>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</si>
  <si>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</si>
  <si>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</si>
  <si>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</si>
  <si>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</si>
  <si>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</si>
  <si>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</si>
  <si>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</si>
  <si>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</si>
  <si>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</si>
  <si>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</si>
  <si>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</si>
  <si>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</si>
  <si>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</si>
  <si>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</si>
  <si>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</si>
  <si>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</si>
  <si>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</si>
  <si>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</si>
  <si>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</si>
  <si>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</si>
  <si>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</si>
  <si>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</si>
  <si>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</si>
  <si>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</si>
  <si>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</si>
  <si>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</si>
  <si>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</si>
  <si>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</si>
  <si>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</si>
  <si>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</si>
  <si>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</si>
  <si>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</si>
  <si>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</si>
  <si>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</si>
  <si>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</si>
  <si>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</si>
  <si>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</si>
  <si>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</si>
  <si>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</si>
  <si>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</si>
  <si>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</si>
  <si>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</si>
  <si>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</si>
  <si>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</si>
  <si>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</si>
  <si>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</si>
  <si>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</si>
  <si>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</si>
  <si>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</si>
  <si>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</si>
  <si>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</si>
  <si>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</si>
  <si>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</si>
  <si>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</si>
  <si>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</si>
  <si>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</si>
  <si>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</si>
  <si>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</si>
  <si>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</si>
  <si>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</si>
  <si>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</si>
  <si>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</si>
  <si>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</si>
  <si>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</si>
  <si>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</si>
  <si>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</si>
  <si>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</si>
  <si>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</si>
  <si>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</si>
  <si>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</si>
  <si>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</si>
  <si>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</si>
  <si>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</si>
  <si>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</si>
  <si>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</si>
  <si>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</si>
  <si>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</si>
  <si>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</si>
  <si>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</si>
  <si>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</si>
  <si>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</si>
  <si>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</si>
  <si>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</si>
  <si>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</si>
  <si>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</si>
  <si>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</si>
  <si>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</si>
  <si>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</si>
  <si>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</si>
  <si>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</si>
  <si>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</si>
  <si>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</si>
  <si>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</si>
  <si>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</si>
  <si>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</si>
  <si>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</si>
  <si>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</si>
  <si>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</si>
  <si>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</si>
  <si>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</si>
  <si>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</si>
  <si>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</si>
  <si>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</si>
  <si>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</si>
  <si>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</si>
  <si>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</si>
  <si>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</si>
  <si>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</si>
  <si>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</si>
  <si>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</si>
  <si>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</si>
  <si>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</si>
  <si>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</si>
  <si>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</si>
  <si>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</si>
  <si>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</si>
  <si>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</si>
  <si>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</si>
  <si>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</si>
  <si>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</si>
  <si>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</si>
  <si>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</si>
  <si>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</si>
  <si>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</si>
  <si>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</si>
  <si>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</si>
  <si>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</si>
  <si>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</si>
  <si>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</si>
  <si>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</si>
  <si>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</si>
  <si>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</si>
  <si>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</si>
  <si>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</si>
  <si>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</si>
  <si>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</si>
  <si>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</si>
  <si>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</si>
  <si>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</si>
  <si>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</si>
  <si>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</si>
  <si>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</si>
  <si>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</si>
  <si>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</si>
  <si>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</si>
  <si>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</si>
  <si>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</si>
  <si>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</si>
  <si>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</si>
  <si>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</si>
  <si>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</si>
  <si>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</si>
  <si>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</si>
  <si>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</si>
  <si>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</si>
  <si>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</si>
  <si>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</si>
  <si>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</si>
  <si>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</si>
  <si>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</si>
  <si>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</si>
  <si>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</si>
  <si>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</si>
  <si>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</si>
  <si>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</si>
  <si>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</si>
  <si>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</si>
  <si>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</si>
  <si>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</si>
  <si>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</si>
  <si>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</si>
  <si>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</si>
  <si>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</si>
  <si>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</si>
  <si>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</si>
  <si>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</si>
  <si>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</si>
  <si>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</si>
  <si>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</si>
  <si>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</si>
  <si>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</si>
  <si>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</si>
  <si>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</si>
  <si>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</si>
  <si>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</si>
  <si>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</si>
  <si>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</si>
  <si>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</si>
  <si>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</si>
  <si>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</si>
  <si>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</si>
  <si>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</si>
  <si>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</si>
  <si>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</si>
  <si>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</si>
  <si>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</si>
  <si>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</si>
  <si>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</si>
  <si>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</si>
  <si>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</si>
  <si>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</si>
  <si>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</si>
  <si>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</si>
  <si>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</si>
  <si>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</si>
  <si>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</si>
  <si>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</si>
  <si>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</si>
  <si>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</si>
  <si>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</si>
  <si>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</si>
  <si>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</si>
  <si>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</si>
  <si>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</si>
  <si>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</si>
  <si>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</si>
  <si>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</si>
  <si>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</si>
  <si>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</si>
  <si>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</si>
  <si>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</si>
  <si>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</si>
  <si>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</si>
  <si>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</si>
  <si>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</si>
  <si>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</si>
  <si>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</si>
  <si>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</si>
  <si>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</si>
  <si>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</si>
  <si>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</si>
  <si>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</si>
  <si>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</si>
  <si>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</si>
  <si>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</si>
  <si>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</si>
  <si>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</si>
  <si>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</si>
  <si>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</si>
  <si>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</si>
  <si>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</si>
  <si>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</si>
  <si>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</si>
  <si>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</si>
  <si>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</si>
  <si>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</si>
  <si>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</si>
  <si>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</si>
  <si>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</si>
  <si>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</si>
  <si>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</si>
  <si>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</si>
  <si>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</si>
  <si>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</si>
  <si>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</si>
  <si>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</si>
  <si>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</si>
  <si>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</si>
  <si>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</si>
  <si>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</si>
  <si>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</si>
  <si>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</si>
  <si>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</si>
  <si>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</si>
  <si>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</si>
  <si>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</si>
  <si>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</si>
  <si>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</si>
  <si>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</si>
  <si>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</si>
  <si>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</si>
  <si>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</si>
  <si>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</si>
  <si>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</si>
  <si>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</si>
  <si>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</si>
  <si>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</si>
  <si>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</si>
  <si>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</si>
  <si>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</si>
  <si>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</si>
  <si>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</si>
  <si>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</si>
  <si>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</si>
  <si>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</si>
  <si>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</si>
  <si>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</si>
  <si>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</si>
  <si>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</si>
  <si>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</si>
  <si>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</si>
  <si>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</si>
  <si>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</si>
  <si>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</si>
  <si>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</si>
  <si>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</si>
  <si>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</si>
  <si>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</si>
  <si>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</si>
  <si>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</si>
  <si>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</si>
  <si>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</si>
  <si>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</si>
  <si>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</si>
  <si>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</si>
  <si>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</si>
  <si>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</si>
  <si>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</si>
  <si>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</si>
  <si>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</si>
  <si>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</si>
  <si>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</si>
  <si>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</si>
  <si>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</si>
  <si>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</si>
  <si>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</si>
  <si>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</si>
  <si>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</si>
  <si>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</si>
  <si>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</si>
  <si>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</si>
  <si>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</si>
  <si>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</si>
  <si>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</si>
  <si>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</si>
  <si>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</si>
  <si>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</si>
  <si>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</si>
  <si>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</si>
  <si>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</si>
  <si>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</si>
  <si>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</si>
  <si>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</si>
  <si>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</si>
  <si>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</si>
  <si>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</si>
  <si>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</si>
  <si>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</si>
  <si>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</si>
  <si>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</si>
  <si>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</si>
  <si>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</si>
  <si>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</si>
  <si>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</si>
  <si>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</si>
  <si>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</si>
  <si>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</si>
  <si>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</si>
  <si>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</si>
  <si>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</si>
  <si>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</si>
  <si>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</si>
  <si>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</si>
  <si>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</si>
  <si>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</si>
  <si>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</si>
  <si>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</si>
  <si>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</si>
  <si>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</si>
  <si>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</si>
  <si>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</si>
  <si>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</si>
  <si>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</si>
  <si>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</si>
  <si>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</si>
  <si>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</si>
  <si>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</si>
  <si>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</si>
  <si>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</si>
  <si>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</si>
  <si>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</si>
  <si>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</si>
  <si>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</si>
  <si>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</si>
  <si>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</si>
  <si>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</si>
  <si>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</si>
  <si>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</si>
  <si>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</si>
  <si>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</si>
  <si>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</si>
  <si>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</si>
  <si>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</si>
  <si>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</si>
  <si>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</si>
  <si>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</si>
  <si>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</si>
  <si>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</si>
  <si>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</si>
  <si>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</si>
  <si>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</si>
  <si>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</si>
  <si>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</si>
  <si>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</si>
  <si>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</si>
  <si>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</si>
  <si>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</si>
  <si>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</si>
  <si>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</si>
  <si>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</si>
  <si>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</si>
  <si>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</si>
  <si>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</si>
  <si>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</si>
  <si>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</si>
  <si>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</si>
  <si>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</si>
  <si>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</si>
  <si>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</si>
  <si>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</si>
  <si>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</si>
  <si>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</si>
  <si>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</si>
  <si>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</si>
  <si>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</si>
  <si>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</si>
  <si>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</si>
  <si>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</si>
  <si>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</si>
  <si>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</si>
  <si>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</si>
  <si>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</si>
  <si>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</si>
  <si>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</si>
  <si>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</si>
  <si>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</si>
  <si>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</si>
  <si>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</si>
  <si>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</si>
  <si>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</si>
  <si>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</si>
  <si>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</si>
  <si>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</si>
  <si>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</si>
  <si>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</si>
  <si>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</si>
  <si>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</si>
  <si>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</si>
  <si>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</si>
  <si>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</si>
  <si>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</si>
  <si>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</si>
  <si>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</si>
  <si>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</si>
  <si>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</si>
  <si>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</si>
  <si>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</si>
  <si>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</si>
  <si>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</si>
  <si>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</si>
  <si>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</si>
  <si>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</si>
  <si>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</si>
  <si>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</si>
  <si>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</si>
  <si>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</si>
  <si>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</si>
  <si>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</si>
  <si>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</si>
  <si>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</si>
  <si>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</si>
  <si>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</si>
  <si>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</si>
  <si>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</si>
  <si>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</si>
  <si>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</si>
  <si>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</si>
  <si>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</si>
  <si>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</si>
  <si>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</si>
  <si>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</si>
  <si>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</si>
  <si>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</si>
  <si>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</si>
  <si>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</si>
  <si>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</si>
  <si>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</si>
  <si>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</si>
  <si>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</si>
  <si>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</si>
  <si>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</si>
  <si>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</si>
  <si>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</si>
  <si>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</si>
  <si>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</si>
  <si>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</si>
  <si>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</si>
  <si>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</si>
  <si>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</si>
  <si>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</si>
  <si>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</si>
  <si>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</si>
  <si>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</si>
  <si>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</si>
  <si>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</si>
  <si>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</si>
  <si>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</si>
  <si>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</si>
  <si>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</si>
  <si>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</si>
  <si>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</si>
  <si>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</si>
  <si>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</si>
  <si>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</si>
  <si>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</si>
  <si>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</si>
  <si>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</si>
  <si>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</si>
  <si>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</si>
  <si>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</si>
  <si>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</si>
  <si>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</si>
  <si>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</si>
  <si>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</si>
  <si>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</si>
  <si>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</si>
  <si>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</si>
  <si>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</si>
  <si>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</si>
  <si>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</si>
  <si>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</si>
  <si>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</si>
  <si>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</si>
  <si>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</si>
  <si>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</si>
  <si>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</si>
  <si>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</si>
  <si>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</si>
  <si>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</si>
  <si>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</si>
  <si>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</si>
  <si>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</si>
  <si>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</si>
  <si>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</si>
  <si>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</si>
  <si>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</si>
  <si>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</si>
  <si>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</si>
  <si>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</si>
  <si>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</si>
  <si>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</si>
  <si>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</si>
  <si>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</si>
  <si>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</si>
  <si>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</si>
  <si>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</si>
  <si>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</si>
  <si>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</si>
  <si>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</si>
  <si>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</si>
  <si>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</si>
  <si>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</si>
  <si>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</si>
  <si>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</si>
  <si>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</si>
  <si>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</si>
  <si>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</si>
  <si>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</si>
  <si>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</si>
  <si>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</si>
  <si>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</si>
  <si>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</si>
  <si>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</si>
  <si>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</si>
  <si>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</si>
  <si>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</si>
  <si>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</si>
  <si>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</si>
  <si>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</si>
  <si>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</si>
  <si>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</si>
  <si>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</si>
  <si>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</si>
  <si>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</si>
  <si>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</si>
  <si>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</si>
  <si>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</si>
  <si>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</si>
  <si>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</si>
  <si>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</si>
  <si>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</si>
  <si>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</si>
  <si>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</si>
  <si>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</si>
  <si>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</si>
  <si>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</si>
  <si>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</si>
  <si>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</si>
  <si>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</si>
  <si>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</si>
  <si>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</si>
  <si>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</si>
  <si>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</si>
  <si>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</si>
  <si>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</si>
  <si>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</si>
  <si>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</si>
  <si>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</si>
  <si>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</si>
  <si>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</si>
  <si>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</si>
  <si>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</si>
  <si>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</si>
  <si>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</si>
  <si>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</si>
  <si>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</si>
  <si>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</si>
  <si>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</si>
  <si>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</si>
  <si>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</si>
  <si>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</si>
  <si>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</si>
  <si>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</si>
  <si>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</si>
  <si>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</si>
  <si>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</si>
  <si>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</si>
  <si>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</si>
  <si>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</si>
  <si>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</si>
  <si>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</si>
  <si>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</si>
  <si>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</si>
  <si>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</si>
  <si>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</si>
  <si>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</si>
  <si>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</si>
  <si>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</si>
  <si>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</si>
  <si>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</si>
  <si>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</si>
  <si>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</si>
  <si>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</si>
  <si>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</si>
  <si>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</si>
  <si>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</si>
  <si>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</si>
  <si>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</si>
  <si>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</si>
  <si>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</si>
  <si>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</si>
  <si>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</si>
  <si>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</si>
  <si>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</si>
  <si>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</si>
  <si>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</si>
  <si>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</si>
  <si>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</si>
  <si>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</si>
  <si>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</si>
  <si>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</si>
  <si>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</si>
  <si>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</si>
  <si>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</si>
  <si>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</si>
  <si>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</si>
  <si>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</si>
  <si>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</si>
  <si>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</si>
  <si>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</si>
  <si>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</si>
  <si>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</si>
  <si>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</si>
  <si>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</si>
  <si>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</si>
  <si>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</si>
  <si>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</si>
  <si>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</si>
  <si>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</si>
  <si>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</si>
  <si>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</si>
  <si>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</si>
  <si>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</si>
  <si>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</si>
  <si>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</si>
  <si>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</si>
  <si>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</si>
  <si>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</si>
  <si>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</si>
  <si>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</si>
  <si>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</si>
  <si>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</si>
  <si>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</si>
  <si>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</si>
  <si>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</si>
  <si>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</si>
  <si>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</si>
  <si>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</si>
  <si>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</si>
  <si>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</si>
  <si>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</si>
  <si>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</si>
  <si>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</si>
  <si>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</si>
  <si>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</si>
  <si>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</si>
  <si>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</si>
  <si>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</si>
  <si>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</si>
  <si>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</si>
  <si>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</si>
  <si>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</si>
  <si>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</si>
  <si>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</si>
  <si>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</si>
  <si>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</si>
  <si>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</si>
  <si>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</si>
  <si>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</si>
  <si>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</si>
  <si>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</si>
  <si>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</si>
  <si>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</si>
  <si>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</si>
  <si>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</si>
  <si>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</si>
  <si>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</si>
  <si>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</si>
  <si>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</si>
  <si>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</si>
  <si>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</si>
  <si>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</si>
  <si>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</si>
  <si>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</si>
  <si>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</si>
  <si>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</si>
  <si>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</si>
  <si>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</si>
  <si>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</si>
  <si>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</si>
  <si>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</si>
  <si>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</si>
  <si>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</si>
  <si>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</si>
  <si>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</si>
  <si>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</si>
  <si>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</si>
  <si>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</si>
  <si>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</si>
  <si>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</si>
  <si>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</si>
  <si>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</si>
  <si>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</si>
  <si>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</si>
  <si>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</si>
  <si>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</si>
  <si>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</si>
  <si>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</si>
  <si>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</si>
  <si>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</si>
  <si>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</si>
  <si>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</si>
  <si>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</si>
  <si>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</si>
  <si>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</si>
  <si>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</si>
  <si>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</si>
  <si>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</si>
  <si>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</si>
  <si>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</si>
  <si>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</si>
  <si>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</si>
  <si>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</si>
  <si>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</si>
  <si>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</si>
  <si>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</si>
  <si>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</si>
  <si>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</si>
  <si>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</si>
  <si>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</si>
  <si>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</si>
  <si>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</si>
  <si>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</si>
  <si>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</si>
  <si>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</si>
  <si>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</si>
  <si>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</si>
  <si>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</si>
  <si>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</si>
  <si>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</si>
  <si>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</si>
  <si>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</si>
  <si>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</si>
  <si>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</si>
  <si>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</si>
  <si>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</si>
  <si>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</si>
  <si>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</si>
  <si>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</si>
  <si>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</si>
  <si>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</si>
  <si>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</si>
  <si>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</si>
  <si>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</si>
  <si>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</si>
  <si>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</si>
  <si>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</si>
  <si>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</si>
  <si>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</si>
  <si>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</si>
  <si>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</si>
  <si>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</si>
  <si>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</si>
  <si>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</si>
  <si>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</si>
  <si>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</si>
  <si>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</si>
  <si>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</si>
  <si>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</si>
  <si>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</si>
  <si>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</si>
  <si>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</si>
  <si>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</si>
  <si>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</si>
  <si>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</si>
  <si>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</si>
  <si>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</si>
  <si>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</si>
  <si>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</si>
  <si>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</si>
  <si>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</si>
  <si>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</si>
  <si>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</si>
  <si>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</si>
  <si>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</si>
  <si>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</si>
  <si>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</si>
  <si>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</si>
  <si>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</si>
  <si>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</si>
  <si>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</si>
  <si>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</si>
  <si>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</si>
  <si>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</si>
  <si>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</si>
  <si>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</si>
  <si>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</si>
  <si>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</si>
  <si>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</si>
  <si>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</si>
  <si>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</si>
  <si>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</si>
  <si>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</si>
  <si>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</si>
  <si>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</si>
  <si>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</si>
  <si>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</si>
  <si>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</si>
  <si>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</si>
  <si>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</si>
  <si>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</si>
  <si>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</si>
  <si>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</si>
  <si>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</si>
  <si>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</si>
  <si>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</si>
  <si>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</si>
  <si>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</si>
  <si>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</si>
  <si>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</si>
  <si>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</si>
  <si>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</si>
  <si>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</si>
  <si>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</si>
  <si>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</si>
  <si>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</si>
  <si>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</si>
  <si>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</si>
  <si>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</si>
  <si>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</si>
  <si>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</si>
  <si>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</si>
  <si>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</si>
  <si>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</si>
  <si>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</si>
  <si>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</si>
  <si>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</si>
  <si>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</si>
  <si>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</si>
  <si>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</si>
  <si>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</si>
  <si>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</si>
  <si>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</si>
  <si>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</si>
  <si>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</si>
  <si>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</si>
  <si>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</si>
  <si>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</si>
  <si>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</si>
  <si>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</si>
  <si>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</si>
  <si>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</si>
  <si>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</si>
  <si>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</si>
  <si>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</si>
  <si>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</si>
  <si>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</si>
  <si>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</si>
  <si>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</si>
  <si>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</si>
  <si>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</si>
  <si>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</si>
  <si>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</si>
  <si>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</si>
  <si>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</si>
  <si>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</si>
  <si>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</si>
  <si>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</si>
  <si>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</si>
  <si>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</si>
  <si>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</si>
  <si>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</si>
  <si>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</si>
  <si>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</si>
  <si>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</si>
  <si>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</si>
  <si>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</si>
  <si>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</si>
  <si>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</si>
  <si>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</si>
  <si>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</si>
  <si>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</si>
  <si>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</si>
  <si>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</si>
  <si>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</si>
  <si>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</si>
  <si>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</si>
  <si>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</si>
  <si>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</si>
  <si>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</si>
  <si>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</si>
  <si>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</si>
  <si>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</si>
  <si>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</si>
  <si>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</si>
  <si>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</si>
  <si>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</si>
  <si>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</si>
  <si>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</si>
  <si>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</si>
  <si>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</si>
  <si>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</si>
  <si>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</si>
  <si>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</si>
  <si>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</si>
  <si>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</si>
  <si>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</si>
  <si>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</si>
  <si>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</si>
  <si>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</si>
  <si>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</si>
  <si>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</si>
  <si>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</si>
  <si>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</si>
  <si>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</si>
  <si>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</si>
  <si>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</si>
  <si>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</si>
  <si>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</si>
  <si>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</si>
  <si>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</si>
  <si>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</si>
  <si>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</si>
  <si>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</si>
  <si>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</si>
  <si>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</si>
  <si>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</si>
  <si>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</si>
  <si>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</si>
  <si>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</si>
  <si>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</si>
  <si>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</si>
  <si>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</si>
  <si>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</si>
  <si>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</si>
  <si>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</si>
  <si>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</si>
  <si>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</si>
  <si>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</si>
  <si>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</si>
  <si>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</si>
  <si>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</si>
  <si>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</si>
  <si>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</si>
  <si>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</si>
  <si>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</si>
  <si>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</si>
  <si>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</si>
  <si>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</si>
  <si>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</si>
  <si>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</si>
  <si>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</si>
  <si>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</si>
  <si>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</si>
  <si>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</si>
  <si>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</si>
  <si>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</si>
  <si>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</si>
  <si>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</si>
  <si>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</si>
  <si>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</si>
  <si>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</si>
  <si>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</si>
  <si>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</si>
  <si>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</si>
  <si>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</si>
  <si>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</si>
  <si>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</si>
  <si>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</si>
  <si>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</si>
  <si>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</si>
  <si>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</si>
  <si>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</si>
  <si>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</si>
  <si>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</si>
  <si>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</si>
  <si>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</si>
  <si>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</si>
  <si>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</si>
  <si>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</si>
  <si>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</si>
  <si>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</si>
  <si>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</si>
  <si>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</si>
  <si>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</si>
  <si>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</si>
  <si>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</si>
  <si>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</si>
  <si>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</si>
  <si>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</si>
  <si>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</si>
  <si>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</si>
  <si>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</si>
  <si>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</si>
  <si>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</si>
  <si>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</si>
  <si>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</si>
  <si>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</si>
  <si>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</si>
  <si>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</si>
  <si>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</si>
  <si>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</si>
  <si>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</si>
  <si>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</si>
  <si>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</si>
  <si>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</si>
  <si>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</si>
  <si>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</si>
  <si>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</si>
  <si>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</si>
  <si>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</si>
  <si>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</si>
  <si>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</si>
  <si>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</si>
  <si>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</si>
  <si>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</si>
  <si>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</si>
  <si>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</si>
  <si>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</si>
  <si>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</si>
  <si>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</si>
  <si>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</si>
  <si>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</si>
  <si>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</si>
  <si>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</si>
  <si>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</si>
  <si>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</si>
  <si>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</si>
  <si>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</si>
  <si>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</si>
  <si>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</si>
  <si>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</si>
  <si>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</si>
  <si>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</si>
  <si>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</si>
  <si>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</si>
  <si>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</si>
  <si>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</si>
  <si>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</si>
  <si>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</si>
  <si>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</si>
  <si>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</si>
  <si>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</si>
  <si>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</si>
  <si>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</si>
  <si>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</si>
  <si>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</si>
  <si>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</si>
  <si>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</si>
  <si>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</si>
  <si>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</si>
  <si>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</si>
  <si>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</si>
  <si>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</si>
  <si>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</si>
  <si>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</si>
  <si>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</si>
  <si>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</si>
  <si>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</si>
  <si>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</si>
  <si>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</si>
  <si>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</si>
  <si>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</si>
  <si>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</si>
  <si>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</si>
  <si>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</si>
  <si>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</si>
  <si>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</si>
  <si>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</si>
  <si>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</si>
  <si>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</si>
  <si>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</si>
  <si>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</si>
  <si>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</si>
  <si>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</si>
  <si>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</si>
  <si>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</si>
  <si>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</si>
  <si>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</si>
  <si>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</si>
  <si>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</si>
  <si>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</si>
  <si>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</si>
  <si>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</si>
  <si>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</si>
  <si>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</si>
  <si>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</si>
  <si>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</si>
  <si>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</si>
  <si>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</si>
  <si>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</si>
  <si>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</si>
  <si>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</si>
  <si>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</si>
  <si>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</si>
  <si>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</si>
  <si>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</si>
  <si>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</si>
  <si>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</si>
  <si>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</si>
  <si>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</si>
  <si>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</si>
  <si>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</si>
  <si>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</si>
  <si>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</si>
  <si>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</si>
  <si>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</si>
  <si>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</si>
  <si>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</si>
  <si>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</si>
  <si>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</si>
  <si>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</si>
  <si>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</si>
  <si>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</si>
  <si>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</si>
  <si>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</si>
  <si>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</si>
  <si>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</si>
  <si>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</si>
  <si>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</si>
  <si>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</si>
  <si>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</si>
  <si>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</si>
  <si>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</si>
  <si>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</si>
  <si>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</si>
  <si>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</si>
  <si>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</si>
  <si>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</si>
  <si>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</si>
  <si>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</si>
  <si>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</si>
  <si>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</si>
  <si>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</si>
  <si>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</si>
  <si>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</si>
  <si>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</si>
  <si>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</si>
  <si>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</si>
  <si>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</si>
  <si>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</si>
  <si>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</si>
  <si>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</si>
  <si>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</si>
  <si>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</si>
  <si>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</si>
  <si>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</si>
  <si>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</si>
  <si>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</si>
  <si>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</si>
  <si>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</si>
  <si>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</si>
  <si>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</si>
  <si>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</si>
  <si>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</si>
  <si>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</si>
  <si>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</si>
  <si>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</si>
  <si>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</si>
  <si>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</si>
  <si>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</si>
  <si>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</si>
  <si>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</si>
  <si>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</si>
  <si>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</si>
  <si>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</si>
  <si>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</si>
  <si>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</si>
  <si>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</si>
  <si>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</si>
  <si>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</si>
  <si>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</si>
  <si>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</si>
  <si>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</si>
  <si>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</si>
  <si>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</si>
  <si>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</si>
  <si>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</si>
  <si>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</si>
  <si>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</si>
  <si>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</si>
  <si>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</si>
  <si>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</si>
  <si>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</si>
  <si>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</si>
  <si>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</si>
  <si>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</si>
  <si>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</si>
  <si>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</si>
  <si>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</si>
  <si>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</si>
  <si>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</si>
  <si>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</si>
  <si>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</si>
  <si>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</si>
  <si>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</si>
  <si>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</si>
  <si>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</si>
  <si>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</si>
  <si>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</si>
  <si>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</si>
  <si>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</si>
  <si>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</si>
  <si>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</si>
  <si>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</si>
  <si>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</si>
  <si>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</si>
  <si>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</si>
  <si>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</si>
  <si>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</si>
  <si>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</si>
  <si>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</si>
  <si>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</si>
  <si>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</si>
  <si>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</si>
  <si>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</si>
  <si>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</si>
  <si>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</si>
  <si>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</si>
  <si>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</si>
  <si>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</si>
  <si>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</si>
  <si>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</si>
  <si>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</si>
  <si>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</si>
  <si>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</si>
  <si>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</si>
  <si>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</si>
  <si>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</si>
  <si>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</si>
  <si>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</si>
  <si>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</si>
  <si>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</si>
  <si>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</si>
  <si>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</si>
  <si>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</si>
  <si>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</si>
  <si>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</si>
  <si>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</si>
  <si>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</si>
  <si>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</si>
  <si>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</si>
  <si>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</si>
  <si>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</si>
  <si>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</si>
  <si>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</si>
  <si>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</si>
  <si>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</si>
  <si>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</si>
  <si>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</si>
  <si>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</si>
  <si>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</si>
  <si>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</si>
  <si>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</si>
  <si>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</si>
  <si>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</si>
  <si>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</si>
  <si>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</si>
  <si>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</si>
  <si>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</si>
  <si>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</si>
  <si>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</si>
  <si>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</si>
  <si>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</si>
  <si>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</si>
  <si>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</si>
  <si>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</si>
  <si>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</si>
  <si>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</si>
  <si>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</si>
  <si>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</si>
  <si>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</si>
  <si>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</si>
  <si>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</si>
  <si>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</si>
  <si>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</si>
  <si>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</si>
  <si>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</si>
  <si>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</si>
  <si>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</si>
  <si>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</si>
  <si>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</si>
  <si>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</si>
  <si>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</si>
  <si>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</si>
  <si>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</si>
  <si>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</si>
  <si>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</si>
  <si>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</si>
  <si>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</si>
  <si>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</si>
  <si>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</si>
  <si>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</si>
  <si>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</si>
  <si>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</si>
  <si>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</si>
  <si>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</si>
  <si>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</si>
  <si>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</si>
  <si>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</si>
  <si>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</si>
  <si>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</si>
  <si>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</si>
  <si>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</si>
  <si>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</si>
  <si>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</si>
  <si>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</si>
  <si>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</si>
  <si>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</si>
  <si>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</si>
  <si>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</si>
  <si>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</si>
  <si>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</si>
  <si>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</si>
  <si>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</si>
  <si>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</si>
  <si>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</si>
  <si>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</si>
  <si>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</si>
  <si>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</si>
  <si>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</si>
  <si>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</si>
  <si>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</si>
  <si>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</si>
  <si>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</si>
  <si>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</si>
  <si>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</si>
  <si>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</si>
  <si>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</si>
  <si>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</si>
  <si>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</si>
  <si>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</si>
  <si>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</si>
  <si>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</si>
  <si>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</si>
  <si>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</si>
  <si>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</si>
  <si>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</si>
  <si>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</si>
  <si>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</si>
  <si>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</si>
  <si>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</si>
  <si>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</si>
  <si>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</si>
  <si>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</si>
  <si>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</si>
  <si>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</si>
  <si>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</si>
  <si>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</si>
  <si>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</si>
  <si>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</si>
  <si>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</si>
  <si>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</si>
  <si>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</si>
  <si>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</si>
  <si>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</si>
  <si>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</si>
  <si>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</si>
  <si>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</si>
  <si>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</si>
  <si>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</si>
  <si>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</si>
  <si>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</si>
  <si>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</si>
  <si>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</si>
  <si>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</si>
  <si>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</si>
  <si>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</si>
  <si>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</si>
  <si>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</si>
  <si>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</si>
  <si>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</si>
  <si>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</si>
  <si>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</si>
  <si>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</si>
  <si>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</si>
  <si>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</si>
  <si>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</si>
  <si>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</si>
  <si>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</si>
  <si>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</si>
  <si>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</si>
  <si>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</si>
  <si>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</si>
  <si>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</si>
  <si>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</si>
  <si>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</si>
  <si>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</si>
  <si>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</si>
  <si>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</si>
  <si>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</si>
  <si>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</si>
  <si>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</si>
  <si>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</si>
  <si>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</si>
  <si>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</si>
  <si>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</si>
  <si>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</si>
  <si>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</si>
  <si>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</si>
  <si>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</si>
  <si>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</si>
  <si>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</si>
  <si>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</si>
  <si>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</si>
  <si>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</si>
  <si>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</si>
  <si>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</si>
  <si>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</si>
  <si>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</si>
  <si>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</si>
  <si>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</si>
  <si>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</si>
  <si>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</si>
  <si>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</si>
  <si>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</si>
  <si>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</si>
  <si>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</si>
  <si>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</si>
  <si>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</si>
  <si>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</si>
  <si>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</si>
  <si>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</si>
  <si>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</si>
  <si>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</si>
  <si>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</si>
  <si>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</si>
  <si>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</si>
  <si>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</si>
  <si>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</si>
  <si>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</si>
  <si>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</si>
  <si>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</si>
  <si>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</si>
  <si>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</si>
  <si>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</si>
  <si>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</si>
  <si>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</si>
  <si>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</si>
  <si>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</si>
  <si>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</si>
  <si>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</si>
  <si>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</si>
  <si>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</si>
  <si>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</si>
  <si>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</si>
  <si>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</si>
  <si>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</si>
  <si>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</si>
  <si>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</si>
  <si>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</si>
  <si>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</si>
  <si>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</si>
  <si>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</si>
  <si>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</si>
  <si>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</si>
  <si>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</si>
  <si>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</si>
  <si>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</si>
  <si>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</si>
  <si>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</si>
  <si>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</si>
  <si>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</si>
  <si>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</si>
  <si>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</si>
  <si>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</si>
  <si>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</si>
  <si>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</si>
  <si>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</si>
  <si>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</si>
  <si>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</si>
  <si>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</si>
  <si>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</si>
  <si>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</si>
  <si>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</si>
  <si>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</si>
  <si>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</si>
  <si>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</si>
  <si>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</si>
  <si>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</si>
  <si>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</si>
  <si>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</si>
  <si>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</si>
  <si>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</si>
  <si>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</si>
  <si>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</si>
  <si>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</si>
  <si>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</si>
  <si>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</si>
  <si>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</si>
  <si>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</si>
  <si>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</si>
  <si>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</si>
  <si>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</si>
  <si>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</si>
  <si>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</si>
  <si>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</si>
  <si>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</si>
  <si>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</si>
  <si>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</si>
  <si>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</si>
  <si>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</si>
  <si>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</si>
  <si>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</si>
  <si>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</si>
  <si>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</si>
  <si>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</si>
  <si>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</si>
  <si>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</si>
  <si>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</si>
  <si>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</si>
  <si>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</si>
  <si>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</si>
  <si>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</si>
  <si>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</si>
  <si>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</si>
  <si>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</si>
  <si>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</si>
  <si>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</si>
  <si>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</si>
  <si>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</si>
  <si>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</si>
  <si>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</si>
  <si>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</si>
  <si>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</si>
  <si>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</si>
  <si>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</si>
  <si>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</si>
  <si>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</si>
  <si>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</si>
  <si>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</si>
  <si>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</si>
  <si>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</si>
  <si>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</si>
  <si>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</si>
  <si>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</si>
  <si>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</si>
  <si>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</si>
  <si>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</si>
  <si>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</si>
  <si>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</si>
  <si>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</si>
  <si>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</si>
  <si>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</si>
  <si>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</si>
  <si>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</si>
  <si>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</si>
  <si>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</si>
  <si>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</si>
  <si>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</si>
  <si>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</si>
  <si>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</si>
  <si>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</si>
  <si>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</si>
  <si>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</si>
  <si>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</si>
  <si>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</si>
  <si>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</si>
  <si>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</si>
  <si>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</si>
  <si>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</si>
  <si>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</si>
  <si>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</si>
  <si>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</si>
  <si>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</si>
  <si>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</si>
  <si>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</si>
  <si>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</si>
  <si>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</si>
  <si>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</si>
  <si>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</si>
  <si>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</si>
  <si>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</si>
  <si>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</si>
  <si>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</si>
  <si>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</si>
  <si>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</si>
  <si>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</si>
  <si>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</si>
  <si>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</si>
  <si>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</si>
  <si>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</si>
  <si>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</si>
  <si>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</si>
  <si>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</si>
  <si>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</si>
  <si>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</si>
  <si>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</si>
  <si>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</si>
  <si>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</si>
  <si>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</si>
  <si>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</si>
  <si>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</si>
  <si>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</si>
  <si>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</si>
  <si>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</si>
  <si>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</si>
  <si>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</si>
  <si>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</si>
  <si>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</si>
  <si>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</si>
  <si>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</si>
  <si>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</si>
  <si>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</si>
  <si>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</si>
  <si>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</si>
  <si>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</si>
  <si>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</si>
  <si>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</si>
  <si>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</si>
  <si>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</si>
  <si>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</si>
  <si>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</si>
  <si>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</si>
  <si>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</si>
  <si>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</si>
  <si>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</si>
  <si>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</si>
  <si>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</si>
  <si>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</si>
  <si>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</si>
  <si>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</si>
  <si>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</si>
  <si>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</si>
  <si>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</si>
  <si>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</si>
  <si>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</si>
  <si>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</si>
  <si>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</si>
  <si>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</si>
  <si>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</si>
  <si>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</si>
  <si>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</si>
  <si>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</si>
  <si>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</si>
  <si>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</si>
  <si>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</si>
  <si>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</si>
  <si>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</si>
  <si>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</si>
  <si>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</si>
  <si>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</si>
  <si>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</si>
  <si>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</si>
  <si>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</si>
  <si>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</si>
  <si>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</si>
  <si>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</si>
  <si>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</si>
  <si>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</si>
  <si>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</si>
  <si>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</si>
  <si>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</si>
  <si>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</si>
  <si>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</si>
  <si>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</si>
  <si>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</si>
  <si>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</si>
  <si>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</si>
  <si>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</si>
  <si>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</si>
  <si>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</si>
  <si>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</si>
  <si>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</si>
  <si>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</si>
  <si>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</si>
  <si>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</si>
  <si>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</si>
  <si>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</si>
  <si>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</si>
  <si>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</si>
  <si>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</si>
  <si>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</si>
  <si>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</si>
  <si>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</si>
  <si>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</si>
  <si>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</si>
  <si>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</si>
  <si>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</si>
  <si>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</si>
  <si>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</si>
  <si>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</si>
  <si>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</si>
  <si>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</si>
  <si>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</si>
  <si>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</si>
  <si>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</si>
  <si>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</si>
  <si>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</si>
  <si>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</si>
  <si>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</si>
  <si>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</si>
  <si>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</si>
  <si>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</si>
  <si>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</si>
  <si>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</si>
  <si>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</si>
  <si>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</si>
  <si>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</si>
  <si>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</si>
  <si>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</si>
  <si>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</si>
  <si>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</si>
  <si>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</si>
  <si>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</si>
  <si>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</si>
  <si>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</si>
  <si>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</si>
  <si>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</si>
  <si>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</si>
  <si>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</si>
  <si>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</si>
  <si>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</si>
  <si>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</si>
  <si>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</si>
  <si>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</si>
  <si>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</si>
  <si>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</si>
  <si>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</si>
  <si>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</si>
  <si>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</si>
  <si>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</si>
  <si>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</si>
  <si>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</si>
  <si>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</si>
  <si>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</si>
  <si>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</si>
  <si>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</si>
  <si>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</si>
  <si>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</si>
  <si>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</si>
  <si>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</si>
  <si>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</si>
  <si>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</si>
  <si>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</si>
  <si>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</si>
  <si>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</si>
  <si>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</si>
  <si>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</si>
  <si>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</si>
  <si>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</si>
  <si>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</si>
  <si>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</si>
  <si>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</si>
  <si>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</si>
  <si>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</si>
  <si>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</si>
  <si>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</si>
  <si>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</si>
  <si>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</si>
  <si>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</si>
  <si>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</si>
  <si>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</si>
  <si>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</si>
  <si>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</si>
  <si>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</si>
  <si>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</si>
  <si>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</si>
  <si>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</si>
  <si>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</si>
  <si>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</si>
  <si>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</si>
  <si>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</si>
  <si>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</si>
  <si>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</si>
  <si>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</si>
  <si>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</si>
  <si>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</si>
  <si>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</si>
  <si>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</si>
  <si>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</si>
  <si>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</si>
  <si>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</si>
  <si>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</si>
  <si>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</si>
  <si>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</si>
  <si>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</si>
  <si>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</si>
  <si>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</si>
  <si>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</si>
  <si>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</si>
  <si>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</si>
  <si>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</si>
  <si>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</si>
  <si>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</si>
  <si>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</si>
  <si>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</si>
  <si>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</si>
  <si>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</si>
  <si>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</si>
  <si>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</si>
  <si>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</si>
  <si>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</si>
  <si>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</si>
  <si>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</si>
  <si>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</si>
  <si>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</si>
  <si>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</si>
  <si>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</si>
  <si>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</si>
  <si>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</si>
  <si>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</si>
  <si>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</si>
  <si>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</si>
  <si>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</si>
  <si>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</si>
  <si>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</si>
  <si>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</si>
  <si>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</si>
  <si>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</si>
  <si>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</si>
  <si>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</si>
  <si>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</si>
  <si>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</si>
  <si>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</si>
  <si>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</si>
  <si>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</si>
  <si>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</si>
  <si>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</si>
  <si>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</si>
  <si>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</si>
  <si>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</si>
  <si>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</si>
  <si>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</si>
  <si>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</si>
  <si>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</si>
  <si>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</si>
  <si>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</si>
  <si>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</si>
  <si>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</si>
  <si>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</si>
  <si>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</si>
  <si>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</si>
  <si>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</si>
  <si>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</si>
  <si>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</si>
  <si>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</si>
  <si>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</si>
  <si>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</si>
  <si>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</si>
  <si>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</si>
  <si>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</si>
  <si>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</si>
  <si>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</si>
  <si>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</si>
  <si>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</si>
  <si>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</si>
  <si>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</si>
  <si>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</si>
  <si>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</si>
  <si>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</si>
  <si>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</si>
  <si>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</si>
  <si>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</si>
  <si>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</si>
  <si>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</si>
  <si>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</si>
  <si>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</si>
  <si>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</si>
  <si>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</si>
  <si>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</si>
  <si>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</si>
  <si>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</si>
  <si>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</si>
  <si>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</si>
  <si>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</si>
  <si>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</si>
  <si>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</si>
  <si>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</si>
  <si>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</si>
  <si>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</si>
  <si>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</si>
  <si>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</si>
  <si>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</si>
  <si>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</si>
  <si>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</si>
  <si>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</si>
  <si>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</si>
  <si>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</si>
  <si>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</si>
  <si>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</si>
  <si>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</si>
  <si>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</si>
  <si>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</si>
  <si>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</si>
  <si>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</si>
  <si>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</si>
  <si>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</si>
  <si>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</si>
  <si>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</si>
  <si>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</si>
  <si>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</si>
  <si>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</si>
  <si>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</si>
  <si>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</si>
  <si>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</si>
  <si>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</si>
  <si>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</si>
  <si>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</si>
  <si>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</si>
  <si>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</si>
  <si>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</si>
  <si>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</si>
  <si>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</si>
  <si>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</si>
  <si>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</si>
  <si>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</si>
  <si>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</si>
  <si>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</si>
  <si>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</si>
  <si>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</si>
  <si>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</si>
  <si>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</si>
  <si>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</si>
  <si>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</si>
  <si>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</si>
  <si>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</si>
  <si>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</si>
  <si>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</si>
  <si>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</si>
  <si>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</si>
  <si>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</si>
  <si>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</si>
  <si>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</si>
  <si>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</si>
  <si>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</si>
  <si>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</si>
  <si>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</si>
  <si>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</si>
  <si>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</si>
  <si>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</si>
  <si>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</si>
  <si>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</si>
  <si>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</si>
  <si>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</si>
  <si>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</si>
  <si>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</si>
  <si>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</si>
  <si>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</si>
  <si>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</si>
  <si>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</si>
  <si>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</si>
  <si>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</si>
  <si>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</si>
  <si>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</si>
  <si>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</si>
  <si>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</si>
  <si>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</si>
  <si>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</si>
  <si>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</si>
  <si>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</si>
  <si>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</si>
  <si>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</si>
  <si>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</si>
  <si>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</si>
  <si>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</si>
  <si>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</si>
  <si>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</si>
  <si>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</si>
  <si>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</si>
  <si>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</si>
  <si>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</si>
  <si>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</si>
  <si>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</si>
  <si>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</si>
  <si>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</si>
  <si>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</si>
  <si>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</si>
  <si>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</si>
  <si>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</si>
  <si>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</si>
  <si>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</si>
  <si>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</si>
  <si>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</si>
  <si>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</si>
  <si>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</si>
  <si>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</si>
  <si>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</si>
  <si>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</si>
  <si>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</si>
  <si>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</si>
  <si>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</si>
  <si>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</si>
  <si>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</si>
  <si>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</si>
  <si>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</si>
  <si>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</si>
  <si>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</si>
  <si>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</si>
  <si>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</si>
  <si>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</si>
  <si>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</si>
  <si>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</si>
  <si>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</si>
  <si>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</si>
  <si>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</si>
  <si>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</si>
  <si>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</si>
  <si>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</si>
  <si>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</si>
  <si>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</si>
  <si>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</si>
  <si>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</si>
  <si>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</si>
  <si>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</si>
  <si>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</si>
  <si>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</si>
  <si>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</si>
  <si>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</si>
  <si>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</si>
  <si>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</si>
  <si>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</si>
  <si>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</si>
  <si>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</si>
  <si>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</si>
  <si>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</si>
  <si>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</si>
  <si>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</si>
  <si>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</si>
  <si>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</si>
  <si>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</si>
  <si>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</si>
  <si>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</si>
  <si>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</si>
  <si>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</si>
  <si>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</si>
  <si>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</si>
  <si>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</si>
  <si>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</si>
  <si>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</si>
  <si>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</si>
  <si>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</si>
  <si>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</si>
  <si>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</si>
  <si>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</si>
  <si>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</si>
  <si>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</si>
  <si>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</si>
  <si>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</si>
  <si>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</si>
  <si>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</si>
  <si>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</si>
  <si>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</si>
  <si>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</si>
  <si>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</si>
  <si>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</si>
  <si>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</si>
  <si>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</si>
  <si>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</si>
  <si>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</si>
  <si>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</si>
  <si>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</si>
  <si>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</si>
  <si>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</si>
  <si>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</si>
  <si>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</si>
  <si>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</si>
  <si>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</si>
  <si>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</si>
  <si>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</si>
  <si>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</si>
  <si>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</si>
  <si>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</si>
  <si>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</si>
  <si>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</si>
  <si>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</si>
  <si>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</si>
  <si>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</si>
  <si>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</si>
  <si>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</si>
  <si>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</si>
  <si>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</si>
  <si>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</si>
  <si>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</si>
  <si>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</si>
  <si>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</si>
  <si>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</si>
  <si>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</si>
  <si>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</si>
  <si>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</si>
  <si>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</si>
  <si>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</si>
  <si>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</si>
  <si>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</si>
  <si>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</si>
  <si>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</si>
  <si>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</si>
  <si>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</si>
  <si>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</si>
  <si>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</si>
  <si>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</si>
  <si>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</si>
  <si>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</si>
  <si>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</si>
  <si>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</si>
  <si>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</si>
  <si>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</si>
  <si>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</si>
  <si>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</si>
  <si>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</si>
  <si>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</si>
  <si>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</si>
  <si>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</si>
  <si>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</si>
  <si>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</si>
  <si>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</si>
  <si>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</si>
  <si>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</si>
  <si>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</si>
  <si>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</si>
  <si>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</si>
  <si>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</si>
  <si>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</si>
  <si>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</si>
  <si>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</si>
  <si>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</si>
  <si>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</si>
  <si>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</si>
  <si>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</si>
  <si>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</si>
  <si>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</si>
  <si>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</si>
  <si>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</si>
  <si>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</si>
  <si>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</si>
  <si>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</si>
  <si>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</si>
  <si>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</si>
  <si>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</si>
  <si>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</si>
  <si>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</si>
  <si>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</si>
  <si>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</si>
  <si>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</si>
  <si>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</si>
  <si>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</si>
  <si>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</si>
  <si>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</si>
  <si>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</si>
  <si>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</si>
  <si>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</si>
  <si>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</si>
  <si>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</si>
  <si>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</si>
  <si>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</si>
  <si>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</si>
  <si>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</si>
  <si>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</si>
  <si>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</si>
  <si>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</si>
  <si>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</si>
  <si>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</si>
  <si>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</si>
  <si>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</si>
  <si>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</si>
  <si>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</si>
  <si>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</si>
  <si>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</si>
  <si>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</si>
  <si>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</si>
  <si>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</si>
  <si>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</si>
  <si>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</si>
  <si>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</si>
  <si>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</si>
  <si>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</si>
  <si>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</si>
  <si>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</si>
  <si>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</si>
  <si>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</si>
  <si>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</si>
  <si>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</si>
  <si>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</si>
  <si>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</si>
  <si>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</si>
  <si>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</si>
  <si>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</si>
  <si>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</si>
  <si>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</si>
  <si>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</si>
  <si>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</si>
  <si>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</si>
  <si>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</si>
  <si>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</si>
  <si>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</si>
  <si>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</si>
  <si>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</si>
  <si>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</si>
  <si>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</si>
  <si>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</si>
  <si>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</si>
  <si>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</si>
  <si>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</si>
  <si>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</si>
  <si>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</si>
  <si>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</si>
  <si>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</si>
  <si>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</si>
  <si>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</si>
  <si>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</si>
  <si>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</si>
  <si>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</si>
  <si>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</si>
  <si>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</si>
  <si>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</si>
  <si>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</si>
  <si>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</si>
  <si>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</si>
  <si>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</si>
  <si>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</si>
  <si>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</si>
  <si>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</si>
  <si>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</si>
  <si>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</si>
  <si>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</si>
  <si>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</si>
  <si>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</si>
  <si>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</si>
  <si>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</si>
  <si>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</si>
  <si>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</si>
  <si>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</si>
  <si>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</si>
  <si>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</si>
  <si>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</si>
  <si>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</si>
  <si>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</si>
  <si>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</si>
  <si>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</si>
  <si>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</si>
  <si>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</si>
  <si>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</si>
  <si>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</si>
  <si>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</si>
  <si>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</si>
  <si>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</si>
  <si>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</si>
  <si>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</si>
  <si>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</si>
  <si>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</si>
  <si>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</si>
  <si>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</si>
  <si>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</si>
  <si>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</si>
  <si>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</si>
  <si>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</si>
  <si>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</si>
  <si>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</si>
  <si>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</si>
  <si>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</si>
  <si>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</si>
  <si>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</si>
  <si>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</si>
  <si>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</si>
  <si>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</si>
  <si>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</si>
  <si>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</si>
  <si>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</si>
  <si>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</si>
  <si>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</si>
  <si>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</si>
  <si>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</si>
  <si>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</si>
  <si>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</si>
  <si>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</si>
  <si>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</si>
  <si>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</si>
  <si>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</si>
  <si>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</si>
  <si>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</si>
  <si>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</si>
  <si>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</si>
  <si>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</si>
  <si>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</si>
  <si>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</si>
  <si>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</si>
  <si>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</si>
  <si>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</si>
  <si>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</si>
  <si>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</si>
  <si>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</si>
  <si>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</si>
  <si>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</si>
  <si>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</si>
  <si>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</si>
  <si>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</si>
  <si>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</si>
  <si>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</si>
  <si>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</si>
  <si>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</si>
  <si>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</si>
  <si>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</si>
  <si>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</si>
  <si>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</si>
  <si>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</si>
  <si>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</si>
  <si>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</si>
  <si>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</si>
  <si>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</si>
  <si>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</si>
  <si>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</si>
  <si>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</si>
  <si>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</si>
  <si>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</si>
  <si>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</si>
  <si>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</si>
  <si>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</si>
  <si>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</si>
  <si>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</si>
  <si>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</si>
  <si>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</si>
  <si>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</si>
  <si>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</si>
  <si>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</si>
  <si>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</si>
  <si>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</si>
  <si>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</si>
  <si>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</si>
  <si>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</si>
  <si>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</si>
  <si>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</si>
  <si>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</si>
  <si>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</si>
  <si>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</si>
  <si>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</si>
  <si>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</si>
  <si>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</si>
  <si>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</si>
  <si>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</si>
  <si>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</si>
  <si>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</si>
  <si>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</si>
  <si>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</si>
  <si>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</si>
  <si>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</si>
  <si>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</si>
  <si>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</si>
  <si>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</si>
  <si>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</si>
  <si>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</si>
  <si>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</si>
  <si>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</si>
  <si>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</si>
  <si>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</si>
  <si>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</si>
  <si>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</si>
  <si>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</si>
  <si>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</si>
  <si>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</si>
  <si>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</si>
  <si>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</si>
  <si>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</si>
  <si>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</si>
  <si>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</si>
  <si>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</si>
  <si>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</si>
  <si>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</si>
  <si>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</si>
  <si>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</si>
  <si>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</si>
  <si>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</si>
  <si>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</si>
  <si>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</si>
  <si>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</si>
  <si>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</si>
  <si>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</si>
  <si>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</si>
  <si>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</si>
  <si>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</si>
  <si>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</si>
  <si>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</si>
  <si>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</si>
  <si>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</si>
  <si>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</si>
  <si>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</si>
  <si>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</si>
  <si>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</si>
  <si>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</si>
  <si>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</si>
  <si>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</si>
  <si>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</si>
  <si>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</si>
  <si>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</si>
  <si>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</si>
  <si>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</si>
  <si>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</si>
  <si>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</si>
  <si>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</si>
  <si>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</si>
  <si>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</si>
  <si>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</si>
  <si>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</si>
  <si>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</si>
  <si>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</si>
  <si>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</si>
  <si>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</si>
  <si>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</si>
  <si>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</si>
  <si>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</si>
  <si>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</si>
  <si>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</si>
  <si>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</si>
  <si>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</si>
  <si>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</si>
  <si>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</si>
  <si>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</si>
  <si>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</si>
  <si>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</si>
  <si>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</si>
  <si>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</si>
  <si>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</si>
  <si>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</si>
  <si>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</si>
  <si>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</si>
  <si>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</si>
  <si>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</si>
  <si>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</si>
  <si>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</si>
  <si>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</si>
  <si>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</si>
  <si>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</si>
  <si>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</si>
  <si>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</si>
  <si>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</si>
  <si>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</si>
  <si>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</si>
  <si>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</si>
  <si>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</si>
  <si>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</si>
  <si>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</si>
  <si>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</si>
  <si>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</si>
  <si>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</si>
  <si>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</si>
  <si>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</si>
  <si>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</si>
  <si>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</si>
  <si>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</si>
  <si>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</si>
  <si>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</si>
  <si>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</si>
  <si>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</si>
  <si>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</si>
  <si>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</si>
  <si>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</si>
  <si>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</si>
  <si>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</si>
  <si>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</si>
  <si>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</si>
  <si>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</si>
  <si>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</si>
  <si>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</si>
  <si>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</si>
  <si>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</si>
  <si>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</si>
  <si>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</si>
  <si>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</si>
  <si>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</si>
  <si>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</si>
  <si>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</si>
  <si>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</si>
  <si>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</si>
  <si>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</si>
  <si>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</si>
  <si>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</si>
  <si>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</si>
  <si>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</si>
  <si>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</si>
  <si>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</si>
  <si>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</si>
  <si>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</si>
  <si>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</si>
  <si>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</si>
  <si>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</si>
  <si>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</si>
  <si>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</si>
  <si>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</si>
  <si>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</si>
  <si>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</si>
  <si>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</si>
  <si>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</si>
  <si>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</si>
  <si>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</si>
  <si>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</si>
  <si>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</si>
  <si>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</si>
  <si>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</si>
  <si>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</si>
  <si>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</si>
  <si>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</si>
  <si>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</si>
  <si>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</si>
  <si>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</si>
  <si>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</si>
  <si>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</si>
  <si>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</si>
  <si>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</si>
  <si>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</si>
  <si>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</si>
  <si>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</si>
  <si>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</si>
  <si>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</si>
  <si>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</si>
  <si>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</si>
  <si>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</si>
  <si>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</si>
  <si>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</si>
  <si>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</si>
  <si>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</si>
  <si>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</si>
  <si>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</si>
  <si>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</si>
  <si>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</si>
  <si>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</si>
  <si>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</si>
  <si>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</si>
  <si>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</si>
  <si>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</si>
  <si>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</si>
  <si>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</si>
  <si>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</si>
  <si>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</si>
  <si>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</si>
  <si>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</si>
  <si>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</si>
  <si>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</si>
  <si>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</si>
  <si>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</si>
  <si>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</si>
  <si>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</si>
  <si>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</si>
  <si>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</si>
  <si>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</si>
  <si>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</si>
  <si>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</si>
  <si>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</si>
  <si>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</si>
  <si>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</si>
  <si>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</si>
  <si>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</si>
  <si>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</si>
  <si>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</si>
  <si>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</si>
  <si>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</si>
  <si>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</si>
  <si>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</si>
  <si>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</si>
  <si>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</si>
  <si>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</si>
  <si>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</si>
  <si>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</si>
  <si>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</si>
  <si>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</si>
  <si>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</si>
  <si>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</si>
  <si>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</si>
  <si>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</si>
  <si>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</si>
  <si>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</si>
  <si>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</si>
  <si>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</si>
  <si>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</si>
  <si>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</si>
  <si>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</si>
  <si>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</si>
  <si>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</si>
  <si>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</si>
  <si>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</si>
  <si>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</si>
  <si>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</si>
  <si>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</si>
  <si>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</si>
  <si>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</si>
  <si>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</si>
  <si>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</si>
  <si>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</si>
  <si>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</si>
  <si>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</si>
  <si>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</si>
  <si>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</si>
  <si>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</si>
  <si>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</si>
  <si>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</si>
  <si>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</si>
  <si>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</si>
  <si>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</si>
  <si>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</si>
  <si>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</si>
  <si>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</si>
  <si>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</si>
  <si>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</si>
  <si>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</si>
  <si>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</si>
  <si>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</si>
  <si>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</si>
  <si>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</si>
  <si>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</si>
  <si>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</si>
  <si>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</si>
  <si>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</si>
  <si>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</si>
  <si>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</si>
  <si>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</si>
  <si>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</si>
  <si>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</si>
  <si>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</si>
  <si>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</si>
  <si>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</si>
  <si>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</si>
  <si>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</si>
  <si>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</si>
  <si>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</si>
  <si>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</si>
  <si>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</si>
  <si>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</si>
  <si>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</si>
  <si>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</si>
  <si>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</si>
  <si>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</si>
  <si>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</si>
  <si>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</si>
  <si>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</si>
  <si>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</si>
  <si>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</si>
  <si>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</si>
  <si>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</si>
  <si>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</si>
  <si>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</si>
  <si>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</si>
  <si>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</si>
  <si>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</si>
  <si>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</si>
  <si>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</si>
  <si>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</si>
  <si>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</si>
  <si>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</si>
  <si>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</si>
  <si>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</si>
  <si>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</si>
  <si>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</si>
  <si>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</si>
  <si>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</si>
  <si>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</si>
  <si>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</si>
  <si>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</si>
  <si>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</si>
  <si>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</si>
  <si>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</si>
  <si>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</si>
  <si>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</si>
  <si>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</si>
  <si>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</si>
  <si>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</si>
  <si>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</si>
  <si>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</si>
  <si>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</si>
  <si>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</si>
  <si>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</si>
  <si>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</si>
  <si>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</si>
  <si>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</si>
  <si>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</si>
  <si>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</si>
  <si>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</si>
  <si>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</si>
  <si>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</si>
  <si>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</si>
  <si>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</si>
  <si>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</si>
  <si>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</si>
  <si>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</si>
  <si>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</si>
  <si>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</si>
  <si>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</si>
  <si>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</si>
  <si>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</si>
  <si>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</si>
  <si>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</si>
  <si>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</si>
  <si>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</si>
  <si>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</si>
  <si>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</si>
  <si>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</si>
  <si>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</si>
  <si>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</si>
  <si>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</si>
  <si>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</si>
  <si>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</si>
  <si>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</si>
  <si>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</si>
  <si>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</si>
  <si>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</si>
  <si>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</si>
  <si>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</si>
  <si>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</si>
  <si>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</si>
  <si>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</si>
  <si>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</si>
  <si>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</si>
  <si>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</si>
  <si>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</si>
  <si>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</si>
  <si>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</si>
  <si>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</si>
  <si>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</si>
  <si>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</si>
  <si>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</si>
  <si>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</si>
  <si>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</si>
  <si>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</si>
  <si>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</si>
  <si>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</si>
  <si>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</si>
  <si>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</si>
  <si>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</si>
  <si>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</si>
  <si>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</si>
  <si>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</si>
  <si>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</si>
  <si>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</si>
  <si>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</si>
  <si>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</si>
  <si>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</si>
  <si>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</si>
  <si>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</si>
  <si>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</si>
  <si>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</si>
  <si>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</si>
  <si>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</si>
  <si>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</si>
  <si>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</si>
  <si>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</si>
  <si>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</si>
  <si>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</si>
  <si>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</si>
  <si>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</si>
  <si>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</si>
  <si>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</si>
  <si>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</si>
  <si>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</si>
  <si>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</si>
  <si>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</si>
  <si>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</si>
  <si>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</si>
  <si>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</si>
  <si>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</si>
  <si>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</si>
  <si>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</si>
  <si>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</si>
  <si>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</si>
  <si>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</si>
  <si>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</si>
  <si>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</si>
  <si>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</si>
  <si>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</si>
  <si>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</si>
  <si>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</si>
  <si>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</si>
  <si>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</si>
  <si>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</si>
  <si>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</si>
  <si>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</si>
  <si>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</si>
  <si>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</si>
  <si>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</si>
  <si>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</si>
  <si>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</si>
  <si>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</si>
  <si>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</si>
  <si>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</si>
  <si>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</si>
  <si>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</si>
  <si>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</si>
  <si>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</si>
  <si>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</si>
  <si>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</si>
  <si>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</si>
  <si>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</si>
  <si>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</si>
  <si>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</si>
  <si>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</si>
  <si>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</si>
  <si>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</si>
  <si>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</si>
  <si>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</si>
  <si>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</si>
  <si>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</si>
  <si>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</si>
  <si>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</si>
  <si>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</si>
  <si>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</si>
  <si>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</si>
  <si>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</si>
  <si>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</si>
  <si>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</si>
  <si>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</si>
  <si>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</si>
  <si>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</si>
  <si>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</si>
  <si>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</si>
  <si>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</si>
  <si>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</si>
  <si>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</si>
  <si>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</si>
  <si>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</si>
  <si>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</si>
  <si>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</si>
  <si>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</si>
  <si>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</si>
  <si>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</si>
  <si>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</si>
  <si>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</si>
  <si>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</si>
  <si>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</si>
  <si>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</si>
  <si>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</si>
  <si>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</si>
  <si>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</si>
  <si>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</si>
  <si>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</si>
  <si>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</si>
  <si>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</si>
  <si>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</si>
  <si>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</si>
  <si>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</si>
  <si>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</si>
  <si>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</si>
  <si>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</si>
  <si>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</si>
  <si>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</si>
  <si>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</si>
  <si>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</si>
  <si>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</si>
  <si>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</si>
  <si>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</si>
  <si>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</si>
  <si>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</si>
  <si>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</si>
  <si>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</si>
  <si>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</si>
  <si>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</si>
  <si>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</si>
  <si>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</si>
  <si>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</si>
  <si>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</si>
  <si>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</si>
  <si>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</si>
  <si>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</si>
  <si>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</si>
  <si>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</si>
  <si>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</si>
  <si>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</si>
  <si>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</si>
  <si>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</si>
  <si>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</si>
  <si>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</si>
  <si>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</si>
  <si>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</si>
  <si>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</si>
  <si>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</si>
  <si>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</si>
  <si>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</si>
  <si>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</si>
  <si>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</si>
  <si>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</si>
  <si>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</si>
  <si>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</si>
  <si>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</si>
  <si>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</si>
  <si>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</si>
  <si>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</si>
  <si>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</si>
  <si>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</si>
  <si>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</si>
  <si>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</si>
  <si>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</si>
  <si>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</si>
  <si>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</si>
  <si>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</si>
  <si>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</si>
  <si>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</si>
  <si>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</si>
  <si>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</si>
  <si>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</si>
  <si>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</si>
  <si>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</si>
  <si>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</si>
  <si>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</si>
  <si>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</si>
  <si>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</si>
  <si>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</si>
  <si>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</si>
  <si>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</si>
  <si>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</si>
  <si>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</si>
  <si>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</si>
  <si>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</si>
  <si>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</si>
  <si>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</si>
  <si>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</si>
  <si>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</si>
  <si>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</si>
  <si>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</si>
  <si>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</si>
  <si>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</si>
  <si>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</si>
  <si>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</si>
  <si>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</si>
  <si>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</si>
  <si>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</si>
  <si>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</si>
  <si>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</si>
  <si>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</si>
  <si>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</si>
  <si>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</si>
  <si>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</si>
  <si>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</si>
  <si>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</si>
  <si>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</si>
  <si>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</si>
  <si>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</si>
  <si>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</si>
  <si>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</si>
  <si>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</si>
  <si>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</si>
  <si>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</si>
  <si>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</si>
  <si>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</si>
  <si>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</si>
  <si>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</si>
  <si>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</si>
  <si>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</si>
  <si>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</si>
  <si>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</si>
  <si>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</si>
  <si>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</si>
  <si>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</si>
  <si>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</si>
  <si>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</si>
  <si>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</si>
  <si>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</si>
  <si>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</si>
  <si>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</si>
  <si>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</si>
  <si>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</si>
  <si>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</si>
  <si>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</si>
  <si>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</si>
  <si>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</si>
  <si>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</si>
  <si>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</si>
  <si>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</si>
  <si>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</si>
  <si>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</si>
  <si>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</si>
  <si>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</si>
  <si>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</si>
  <si>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</si>
  <si>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</si>
  <si>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</si>
  <si>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</si>
  <si>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</si>
  <si>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</si>
  <si>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</si>
  <si>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</si>
  <si>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</si>
  <si>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</si>
  <si>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</si>
  <si>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</si>
  <si>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</si>
  <si>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</si>
  <si>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</si>
  <si>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</si>
  <si>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</si>
  <si>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</si>
  <si>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</si>
  <si>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</si>
  <si>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</si>
  <si>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</si>
  <si>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</si>
  <si>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</si>
  <si>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</si>
  <si>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</si>
  <si>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</si>
  <si>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</si>
  <si>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</si>
  <si>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</si>
  <si>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</si>
  <si>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</si>
  <si>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</si>
  <si>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</si>
  <si>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</si>
  <si>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</si>
  <si>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</si>
  <si>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</si>
  <si>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</si>
  <si>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</si>
  <si>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</si>
  <si>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</si>
  <si>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</si>
  <si>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</si>
  <si>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</si>
  <si>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</si>
  <si>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</si>
  <si>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</si>
  <si>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</si>
  <si>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</si>
  <si>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</si>
  <si>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</si>
  <si>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</si>
  <si>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</si>
  <si>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</si>
  <si>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</si>
  <si>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</si>
  <si>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</si>
  <si>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</si>
  <si>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</si>
  <si>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</si>
  <si>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</si>
  <si>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</si>
  <si>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</si>
  <si>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</si>
  <si>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</si>
  <si>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</si>
  <si>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</si>
  <si>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</si>
  <si>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</si>
  <si>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</si>
  <si>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</si>
  <si>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</si>
  <si>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</si>
  <si>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</si>
  <si>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</si>
  <si>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</si>
  <si>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</si>
  <si>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</si>
  <si>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</si>
  <si>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</si>
  <si>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</si>
  <si>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</si>
  <si>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</si>
  <si>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</si>
  <si>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</si>
  <si>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</si>
  <si>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</si>
  <si>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</si>
  <si>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</si>
  <si>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</si>
  <si>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</si>
  <si>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</si>
  <si>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</si>
  <si>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</si>
  <si>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</si>
  <si>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</si>
  <si>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</si>
  <si>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</si>
  <si>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</si>
  <si>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</si>
  <si>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</si>
  <si>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</si>
  <si>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</si>
  <si>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</si>
  <si>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</si>
  <si>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</si>
  <si>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</si>
  <si>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</si>
  <si>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</si>
  <si>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</si>
  <si>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</si>
  <si>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</si>
  <si>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</si>
  <si>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</si>
  <si>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</si>
  <si>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</si>
  <si>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</si>
  <si>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</si>
  <si>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</si>
  <si>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</si>
  <si>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</si>
  <si>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</si>
  <si>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</si>
  <si>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</si>
  <si>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</si>
  <si>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</si>
  <si>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</si>
  <si>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</si>
  <si>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</si>
  <si>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</si>
  <si>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</si>
  <si>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</si>
  <si>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</si>
  <si>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</si>
  <si>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</si>
  <si>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</si>
  <si>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</si>
  <si>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</si>
  <si>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</si>
  <si>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</si>
  <si>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</si>
  <si>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</si>
  <si>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</si>
  <si>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</si>
  <si>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</si>
  <si>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</si>
  <si>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</si>
  <si>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</si>
  <si>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</si>
  <si>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</si>
  <si>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</si>
  <si>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</si>
  <si>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</si>
  <si>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</si>
  <si>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</si>
  <si>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</si>
  <si>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</si>
  <si>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</si>
  <si>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</si>
  <si>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</si>
  <si>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</si>
  <si>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</si>
  <si>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</si>
  <si>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</si>
  <si>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</si>
  <si>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</si>
  <si>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</si>
  <si>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</si>
  <si>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</si>
  <si>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</si>
  <si>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</si>
  <si>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</si>
  <si>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</si>
  <si>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</si>
  <si>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</si>
  <si>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</si>
  <si>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</si>
  <si>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</si>
  <si>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</si>
  <si>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</si>
  <si>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</si>
  <si>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</si>
  <si>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</si>
  <si>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</si>
  <si>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</si>
  <si>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</si>
  <si>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</si>
  <si>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</si>
  <si>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</si>
  <si>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</si>
  <si>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</si>
  <si>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</si>
  <si>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</si>
  <si>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</si>
  <si>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</si>
  <si>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</si>
  <si>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</si>
  <si>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</si>
  <si>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</si>
  <si>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</si>
  <si>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</si>
  <si>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</si>
  <si>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</si>
  <si>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</si>
  <si>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</si>
  <si>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</si>
  <si>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</si>
  <si>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</si>
  <si>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</si>
  <si>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</si>
  <si>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</si>
  <si>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</si>
  <si>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</si>
  <si>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</si>
  <si>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</si>
  <si>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</si>
  <si>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</si>
  <si>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</si>
  <si>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</si>
  <si>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</si>
  <si>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</si>
  <si>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</si>
  <si>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</si>
  <si>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</si>
  <si>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</si>
  <si>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</si>
  <si>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</si>
  <si>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</si>
  <si>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</si>
  <si>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</si>
  <si>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</si>
  <si>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</si>
  <si>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</si>
  <si>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</si>
  <si>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</si>
  <si>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</si>
  <si>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</si>
  <si>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</si>
  <si>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</si>
  <si>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</si>
  <si>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</si>
  <si>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</si>
  <si>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</si>
  <si>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</si>
  <si>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</si>
  <si>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</si>
  <si>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</si>
  <si>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</si>
  <si>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</si>
  <si>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</si>
  <si>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</si>
  <si>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</si>
  <si>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</si>
  <si>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</si>
  <si>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</si>
  <si>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</si>
  <si>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</si>
  <si>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</si>
  <si>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</si>
  <si>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</si>
  <si>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</si>
  <si>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</si>
  <si>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</si>
  <si>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</si>
  <si>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</si>
  <si>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</si>
  <si>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</si>
  <si>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</si>
  <si>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</si>
  <si>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</si>
  <si>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</si>
  <si>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</si>
  <si>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</si>
  <si>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</si>
  <si>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</si>
  <si>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</si>
  <si>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</si>
  <si>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</si>
  <si>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</si>
  <si>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</si>
  <si>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</si>
  <si>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</si>
  <si>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</si>
  <si>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</si>
  <si>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</si>
  <si>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</si>
  <si>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</si>
  <si>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</si>
  <si>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</si>
  <si>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</si>
  <si>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</si>
  <si>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</si>
  <si>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</si>
  <si>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</si>
  <si>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</si>
  <si>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</si>
  <si>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</si>
  <si>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</si>
  <si>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</si>
  <si>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</si>
  <si>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</si>
  <si>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</si>
  <si>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</si>
  <si>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</si>
  <si>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</si>
  <si>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</si>
  <si>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</si>
  <si>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</si>
  <si>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</si>
  <si>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</si>
  <si>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</si>
  <si>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</si>
  <si>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</si>
  <si>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</si>
  <si>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</si>
  <si>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</si>
  <si>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</si>
  <si>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</si>
  <si>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</si>
  <si>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</si>
  <si>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</si>
  <si>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</si>
  <si>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</si>
  <si>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</si>
  <si>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</si>
  <si>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</si>
  <si>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</si>
  <si>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</si>
  <si>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</si>
  <si>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</si>
  <si>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</si>
  <si>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</si>
  <si>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</si>
  <si>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</si>
  <si>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</si>
  <si>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</si>
  <si>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</si>
  <si>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</si>
  <si>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</si>
  <si>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</si>
  <si>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</si>
  <si>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</si>
  <si>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</si>
  <si>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</si>
  <si>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</si>
  <si>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</si>
  <si>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</si>
  <si>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</si>
  <si>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</si>
  <si>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</si>
  <si>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</si>
  <si>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</si>
  <si>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</si>
  <si>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</si>
  <si>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</si>
  <si>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</si>
  <si>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</si>
  <si>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</si>
  <si>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</si>
  <si>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</si>
  <si>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</si>
  <si>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</si>
  <si>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</si>
  <si>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</si>
  <si>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</si>
  <si>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</si>
  <si>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</si>
  <si>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</si>
  <si>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</si>
  <si>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</si>
  <si>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</si>
  <si>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</si>
  <si>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</si>
  <si>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</si>
  <si>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</si>
  <si>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</si>
  <si>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</si>
  <si>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</si>
  <si>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</si>
  <si>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</si>
  <si>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</si>
  <si>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</si>
  <si>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</si>
  <si>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</si>
  <si>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</si>
  <si>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</si>
  <si>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</si>
  <si>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</si>
  <si>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</si>
  <si>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</si>
  <si>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</si>
  <si>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</si>
  <si>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</si>
  <si>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</si>
  <si>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</si>
  <si>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</si>
  <si>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</si>
  <si>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</si>
  <si>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</si>
  <si>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</si>
  <si>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</si>
  <si>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</si>
  <si>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</si>
  <si>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</si>
  <si>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</si>
  <si>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</si>
  <si>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</si>
  <si>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</si>
  <si>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</si>
  <si>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</si>
  <si>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</si>
  <si>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</si>
  <si>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</si>
  <si>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</si>
  <si>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</si>
  <si>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</si>
  <si>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</si>
  <si>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</si>
  <si>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</si>
  <si>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</si>
  <si>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</si>
  <si>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</si>
  <si>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</si>
  <si>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</si>
  <si>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</si>
  <si>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</si>
  <si>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</si>
  <si>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</si>
  <si>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</si>
  <si>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</si>
  <si>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</si>
  <si>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</si>
  <si>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</si>
  <si>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</si>
  <si>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</si>
  <si>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</si>
  <si>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</si>
  <si>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</si>
  <si>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</si>
  <si>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</si>
  <si>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</si>
  <si>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</si>
  <si>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</si>
  <si>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</si>
  <si>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</si>
  <si>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</si>
  <si>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</si>
  <si>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</si>
  <si>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</si>
  <si>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</si>
  <si>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</si>
  <si>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</si>
  <si>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</si>
  <si>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</si>
  <si>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</si>
  <si>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</si>
  <si>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</si>
  <si>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</si>
  <si>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</si>
  <si>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</si>
  <si>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</si>
  <si>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</si>
  <si>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</si>
  <si>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</si>
  <si>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</si>
  <si>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</si>
  <si>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</si>
  <si>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</si>
  <si>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</si>
  <si>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</si>
  <si>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</si>
  <si>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</si>
  <si>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</si>
  <si>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</si>
  <si>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</si>
  <si>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</si>
  <si>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</si>
  <si>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</si>
  <si>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</si>
  <si>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</si>
  <si>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</si>
  <si>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</si>
  <si>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</si>
  <si>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</si>
  <si>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</si>
  <si>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</si>
  <si>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</si>
  <si>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</si>
  <si>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</si>
  <si>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</si>
  <si>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</si>
  <si>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</si>
  <si>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</si>
  <si>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</si>
  <si>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</si>
  <si>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</si>
  <si>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</si>
  <si>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</si>
  <si>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</si>
  <si>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</si>
  <si>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</si>
  <si>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</si>
  <si>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</si>
  <si>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</si>
  <si>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</si>
  <si>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</si>
  <si>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</si>
  <si>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</si>
  <si>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</si>
  <si>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</si>
  <si>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</si>
  <si>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</si>
  <si>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</si>
  <si>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</si>
  <si>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</si>
  <si>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</si>
  <si>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</si>
  <si>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</si>
  <si>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</si>
  <si>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</si>
  <si>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</si>
  <si>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</si>
  <si>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</si>
  <si>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</si>
  <si>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</si>
  <si>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</si>
  <si>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</si>
  <si>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</si>
  <si>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</si>
  <si>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</si>
  <si>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</si>
  <si>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</si>
  <si>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</si>
  <si>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</si>
  <si>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</si>
  <si>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</si>
  <si>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</si>
  <si>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</si>
  <si>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</si>
  <si>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</si>
  <si>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</si>
  <si>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</si>
  <si>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</si>
  <si>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</si>
  <si>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</si>
  <si>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</si>
  <si>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</si>
  <si>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</si>
  <si>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</si>
  <si>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</si>
  <si>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</si>
  <si>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</si>
  <si>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</si>
  <si>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</si>
  <si>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</si>
  <si>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</si>
  <si>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</si>
  <si>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</si>
  <si>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</si>
  <si>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</si>
  <si>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</si>
  <si>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</si>
  <si>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</si>
  <si>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</si>
  <si>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</si>
  <si>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</si>
  <si>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</si>
  <si>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</si>
  <si>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</si>
  <si>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</si>
  <si>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</si>
  <si>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</si>
  <si>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</si>
  <si>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</si>
  <si>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</si>
  <si>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</si>
  <si>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</si>
  <si>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</si>
  <si>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</si>
  <si>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</si>
  <si>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</si>
  <si>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</si>
  <si>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</si>
  <si>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</si>
  <si>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</si>
  <si>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</si>
  <si>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</si>
  <si>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</si>
  <si>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</si>
  <si>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</si>
  <si>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</si>
  <si>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</si>
  <si>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</si>
  <si>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</si>
  <si>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</si>
  <si>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</si>
  <si>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</si>
  <si>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</si>
  <si>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</si>
  <si>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</si>
  <si>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</si>
  <si>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</si>
  <si>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</si>
  <si>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</si>
  <si>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</si>
  <si>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</si>
  <si>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</si>
  <si>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</si>
  <si>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</si>
  <si>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</si>
  <si>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</si>
  <si>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</si>
  <si>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</si>
  <si>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</si>
  <si>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</si>
  <si>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</si>
  <si>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</si>
  <si>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</si>
  <si>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</si>
  <si>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</si>
  <si>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</si>
  <si>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</si>
  <si>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</si>
  <si>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</si>
  <si>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</si>
  <si>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</si>
  <si>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</si>
  <si>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</si>
  <si>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</si>
  <si>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</si>
  <si>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</si>
  <si>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</si>
  <si>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</si>
  <si>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</si>
  <si>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</si>
  <si>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</si>
  <si>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</si>
  <si>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</si>
  <si>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</si>
  <si>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</si>
  <si>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</si>
  <si>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</si>
  <si>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</si>
  <si>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</si>
  <si>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</si>
  <si>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</si>
  <si>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</si>
  <si>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</si>
  <si>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</si>
  <si>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</si>
  <si>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</si>
  <si>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</si>
  <si>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</si>
  <si>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</si>
  <si>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</si>
  <si>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</si>
  <si>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</si>
  <si>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</si>
  <si>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</si>
  <si>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</si>
  <si>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</si>
  <si>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</si>
  <si>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</si>
  <si>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</si>
  <si>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</si>
  <si>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</si>
  <si>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</si>
  <si>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</si>
  <si>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</si>
  <si>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</si>
  <si>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</si>
  <si>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</si>
  <si>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</si>
  <si>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</si>
  <si>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</si>
  <si>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</si>
  <si>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</si>
  <si>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</si>
  <si>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</si>
  <si>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</si>
  <si>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</si>
  <si>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</si>
  <si>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</si>
  <si>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</si>
  <si>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</si>
  <si>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</si>
  <si>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</si>
  <si>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</si>
  <si>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</si>
  <si>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</si>
  <si>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</si>
  <si>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</si>
  <si>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</si>
  <si>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</si>
  <si>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</si>
  <si>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</si>
  <si>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</si>
  <si>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</si>
  <si>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</si>
  <si>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</si>
  <si>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</si>
  <si>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</si>
  <si>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</si>
  <si>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</si>
  <si>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</si>
  <si>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</si>
  <si>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</si>
  <si>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</si>
  <si>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</si>
  <si>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</si>
  <si>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</si>
  <si>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</si>
  <si>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</si>
  <si>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</si>
  <si>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</si>
  <si>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</si>
  <si>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</si>
  <si>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</si>
  <si>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</si>
  <si>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</si>
  <si>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</si>
  <si>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</si>
  <si>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</si>
  <si>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</si>
  <si>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</si>
  <si>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</si>
  <si>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</si>
  <si>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</si>
  <si>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</si>
  <si>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</si>
  <si>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</si>
  <si>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</si>
  <si>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</si>
  <si>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</si>
  <si>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</si>
  <si>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</si>
  <si>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</si>
  <si>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</si>
  <si>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</si>
  <si>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</si>
  <si>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</si>
  <si>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</si>
  <si>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</si>
  <si>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</si>
  <si>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</si>
  <si>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</si>
  <si>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</si>
  <si>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</si>
  <si>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</si>
  <si>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</si>
  <si>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</si>
  <si>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</si>
  <si>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</si>
  <si>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</si>
  <si>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</si>
  <si>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</si>
  <si>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</si>
  <si>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</si>
  <si>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</si>
  <si>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</si>
  <si>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</si>
  <si>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</si>
  <si>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</si>
  <si>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</si>
  <si>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</si>
  <si>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</si>
  <si>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</si>
  <si>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</si>
  <si>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</si>
  <si>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</si>
  <si>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</si>
  <si>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</si>
  <si>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</si>
  <si>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</si>
  <si>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</si>
  <si>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</si>
  <si>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</si>
  <si>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</si>
  <si>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</si>
  <si>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</si>
  <si>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</si>
  <si>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</si>
  <si>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</si>
  <si>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</si>
  <si>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</si>
  <si>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</si>
  <si>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</si>
  <si>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</si>
  <si>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</si>
  <si>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</si>
  <si>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</si>
  <si>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</si>
  <si>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</si>
  <si>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</si>
  <si>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</si>
  <si>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</si>
  <si>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</si>
  <si>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</si>
  <si>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</si>
  <si>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</si>
  <si>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</si>
  <si>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</si>
  <si>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</si>
  <si>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</si>
  <si>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</si>
  <si>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</si>
  <si>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</si>
  <si>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</si>
  <si>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</si>
  <si>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</si>
  <si>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</si>
  <si>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</si>
  <si>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</si>
  <si>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</si>
  <si>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</si>
  <si>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</si>
  <si>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</si>
  <si>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</si>
  <si>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</si>
  <si>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</si>
  <si>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</si>
  <si>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</si>
  <si>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</si>
  <si>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</si>
  <si>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</si>
  <si>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</si>
  <si>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</si>
  <si>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</si>
  <si>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</si>
  <si>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</si>
  <si>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</si>
  <si>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</si>
  <si>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</si>
  <si>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</si>
  <si>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</si>
  <si>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</si>
  <si>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</si>
  <si>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</si>
  <si>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</si>
  <si>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</si>
  <si>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</si>
  <si>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</si>
  <si>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</si>
  <si>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</si>
  <si>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</si>
  <si>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</si>
  <si>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</si>
  <si>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</si>
  <si>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</si>
  <si>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</si>
  <si>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</si>
  <si>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</si>
  <si>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</si>
  <si>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</si>
  <si>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</si>
  <si>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</si>
  <si>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</si>
  <si>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</si>
  <si>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</si>
  <si>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</si>
  <si>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</si>
  <si>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</si>
  <si>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</si>
  <si>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</si>
  <si>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</si>
  <si>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</si>
  <si>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</si>
  <si>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</si>
  <si>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</si>
  <si>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</si>
  <si>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</si>
  <si>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</si>
  <si>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</si>
  <si>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</si>
  <si>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</si>
  <si>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</si>
  <si>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</si>
  <si>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</si>
  <si>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</si>
  <si>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</si>
  <si>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</si>
  <si>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</si>
  <si>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</si>
  <si>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</si>
  <si>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</si>
  <si>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</si>
  <si>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</si>
  <si>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</si>
  <si>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</si>
  <si>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</si>
  <si>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</si>
  <si>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</si>
  <si>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</si>
  <si>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</si>
  <si>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</si>
  <si>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</si>
  <si>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</si>
  <si>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</si>
  <si>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</si>
  <si>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</si>
  <si>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</si>
  <si>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</si>
  <si>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</si>
  <si>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</si>
  <si>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</si>
  <si>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</si>
  <si>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</si>
  <si>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</si>
  <si>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</si>
  <si>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</si>
  <si>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</si>
  <si>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</si>
  <si>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</si>
  <si>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</si>
  <si>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</si>
  <si>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</si>
  <si>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</si>
  <si>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</si>
  <si>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</si>
  <si>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</si>
  <si>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</si>
  <si>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</si>
  <si>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</si>
  <si>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</si>
  <si>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</si>
  <si>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</si>
  <si>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</si>
  <si>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</si>
  <si>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</si>
  <si>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</si>
  <si>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</si>
  <si>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</si>
  <si>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</si>
  <si>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</si>
  <si>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</si>
  <si>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</si>
  <si>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</si>
  <si>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</si>
  <si>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</si>
  <si>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</si>
  <si>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</si>
  <si>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</si>
  <si>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</si>
  <si>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</si>
  <si>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</si>
  <si>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</si>
  <si>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</si>
  <si>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</si>
  <si>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</si>
  <si>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</si>
  <si>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</si>
  <si>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</si>
  <si>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</si>
  <si>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</si>
  <si>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</si>
  <si>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</si>
  <si>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</si>
  <si>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</si>
  <si>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</si>
  <si>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</si>
  <si>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</si>
  <si>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</si>
  <si>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</si>
  <si>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</si>
  <si>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</si>
  <si>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</si>
  <si>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</si>
  <si>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</si>
  <si>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</si>
  <si>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</si>
  <si>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</si>
  <si>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</si>
  <si>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</si>
  <si>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</si>
  <si>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</si>
  <si>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</si>
  <si>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</si>
  <si>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</si>
  <si>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</si>
  <si>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</si>
  <si>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</si>
  <si>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</si>
  <si>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</si>
  <si>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</si>
  <si>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</si>
  <si>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</si>
  <si>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</si>
  <si>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</si>
  <si>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</si>
  <si>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</si>
  <si>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</si>
  <si>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</si>
  <si>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</si>
  <si>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</si>
  <si>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</si>
  <si>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</si>
  <si>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</si>
  <si>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</si>
  <si>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</si>
  <si>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</si>
  <si>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</si>
  <si>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</si>
  <si>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</si>
  <si>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</si>
  <si>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</si>
  <si>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</si>
  <si>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</si>
  <si>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</si>
  <si>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</si>
  <si>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</si>
  <si>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</si>
  <si>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</si>
  <si>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</si>
  <si>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</si>
  <si>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</si>
  <si>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</si>
  <si>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</si>
  <si>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</si>
  <si>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</si>
  <si>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</si>
  <si>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</si>
  <si>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</si>
  <si>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</si>
  <si>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</si>
  <si>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</si>
  <si>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</si>
  <si>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</si>
  <si>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</si>
  <si>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</si>
  <si>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</si>
  <si>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</si>
  <si>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</si>
  <si>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</si>
  <si>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</si>
  <si>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</si>
  <si>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</si>
  <si>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</si>
  <si>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</si>
  <si>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</si>
  <si>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</si>
  <si>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</si>
  <si>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</si>
  <si>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</si>
  <si>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</si>
  <si>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</si>
  <si>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</si>
  <si>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</si>
  <si>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</si>
  <si>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</si>
  <si>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</si>
  <si>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</si>
  <si>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</si>
  <si>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</si>
  <si>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</si>
  <si>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</si>
  <si>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</si>
  <si>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</si>
  <si>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</si>
  <si>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</si>
  <si>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</si>
  <si>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</si>
  <si>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</si>
  <si>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</si>
  <si>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</si>
  <si>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</si>
  <si>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</si>
  <si>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</si>
  <si>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</si>
  <si>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</si>
  <si>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</si>
  <si>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</si>
  <si>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</si>
  <si>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</si>
  <si>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</si>
  <si>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</si>
  <si>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</si>
  <si>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</si>
  <si>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</si>
  <si>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</si>
  <si>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</si>
  <si>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</si>
  <si>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</si>
  <si>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</si>
  <si>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</si>
  <si>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</si>
  <si>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</si>
  <si>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</si>
  <si>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</si>
  <si>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</si>
  <si>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</si>
  <si>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</si>
  <si>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</si>
  <si>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</si>
  <si>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</si>
  <si>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</si>
  <si>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</si>
  <si>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</si>
  <si>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</si>
  <si>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</si>
  <si>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</si>
  <si>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</si>
  <si>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</si>
  <si>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</si>
  <si>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</si>
  <si>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</si>
  <si>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</si>
  <si>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</si>
  <si>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</si>
  <si>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</si>
  <si>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</si>
  <si>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</si>
  <si>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</si>
  <si>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</si>
  <si>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</si>
  <si>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</si>
  <si>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</si>
  <si>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</si>
  <si>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</si>
  <si>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</si>
  <si>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</si>
  <si>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</si>
  <si>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</si>
  <si>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</si>
  <si>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</si>
  <si>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</si>
  <si>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</si>
  <si>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</si>
  <si>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</si>
  <si>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</si>
  <si>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</si>
  <si>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</si>
  <si>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</si>
  <si>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</si>
  <si>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</si>
  <si>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</si>
  <si>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</si>
  <si>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</si>
  <si>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</si>
  <si>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</si>
  <si>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</si>
  <si>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</si>
  <si>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</si>
  <si>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</si>
  <si>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</si>
  <si>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</si>
  <si>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</si>
  <si>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</si>
  <si>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</si>
  <si>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</si>
  <si>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</si>
  <si>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</si>
  <si>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</si>
  <si>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</si>
  <si>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</si>
  <si>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</si>
  <si>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</si>
  <si>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</si>
  <si>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</si>
  <si>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</si>
  <si>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</si>
  <si>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</si>
  <si>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</si>
  <si>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</si>
  <si>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</si>
  <si>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</si>
  <si>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</si>
  <si>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</si>
  <si>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</si>
  <si>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</si>
  <si>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</si>
  <si>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</si>
  <si>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</si>
  <si>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</si>
  <si>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</si>
  <si>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</si>
  <si>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</si>
  <si>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</si>
  <si>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</si>
  <si>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</si>
  <si>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</si>
  <si>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</si>
  <si>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</si>
  <si>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</si>
  <si>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</si>
  <si>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</si>
  <si>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</si>
  <si>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</si>
  <si>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</si>
  <si>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</si>
  <si>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</si>
  <si>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</si>
  <si>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</si>
  <si>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</si>
  <si>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</si>
  <si>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</si>
  <si>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</si>
  <si>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</si>
  <si>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</si>
  <si>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</si>
  <si>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</si>
  <si>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</si>
  <si>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</si>
  <si>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</si>
  <si>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</si>
  <si>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</si>
  <si>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</si>
  <si>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</si>
  <si>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</si>
  <si>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</si>
  <si>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</si>
  <si>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</si>
  <si>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</si>
  <si>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</si>
  <si>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</si>
  <si>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</si>
  <si>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</si>
  <si>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</si>
  <si>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</si>
  <si>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</si>
  <si>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</si>
  <si>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</si>
  <si>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</si>
  <si>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</si>
  <si>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</si>
  <si>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</si>
  <si>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</si>
  <si>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</si>
  <si>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</si>
  <si>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</si>
  <si>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</si>
  <si>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</si>
  <si>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</si>
  <si>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</si>
  <si>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</si>
  <si>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</si>
  <si>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</si>
  <si>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</si>
  <si>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</si>
  <si>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</si>
  <si>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</si>
  <si>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</si>
  <si>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</si>
  <si>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</si>
  <si>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</si>
  <si>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</si>
  <si>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</si>
  <si>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</si>
  <si>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</si>
  <si>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</si>
  <si>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</si>
  <si>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</si>
  <si>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</si>
  <si>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</si>
  <si>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</si>
  <si>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</si>
  <si>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</si>
  <si>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</si>
  <si>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</si>
  <si>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</si>
  <si>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</si>
  <si>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</si>
  <si>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</si>
  <si>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</si>
  <si>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</si>
  <si>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</si>
  <si>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</si>
  <si>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</si>
  <si>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</si>
  <si>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</si>
  <si>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</si>
  <si>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</si>
  <si>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</si>
  <si>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</si>
  <si>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</si>
  <si>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</si>
  <si>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</si>
  <si>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</si>
  <si>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</si>
  <si>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</si>
  <si>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</si>
  <si>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</si>
  <si>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</si>
  <si>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</si>
  <si>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</si>
  <si>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</si>
  <si>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</si>
  <si>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</si>
  <si>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</si>
  <si>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</si>
  <si>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</si>
  <si>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</si>
  <si>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</si>
  <si>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</si>
  <si>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</si>
  <si>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</si>
  <si>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</si>
  <si>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</si>
  <si>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</si>
  <si>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</si>
  <si>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</si>
  <si>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</si>
  <si>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</si>
  <si>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</si>
  <si>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</si>
  <si>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</si>
  <si>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</si>
  <si>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</si>
  <si>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</si>
  <si>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</si>
  <si>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</si>
  <si>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</si>
  <si>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</si>
  <si>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</si>
  <si>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</si>
  <si>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</si>
  <si>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</si>
  <si>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</si>
  <si>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</si>
  <si>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</si>
  <si>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</si>
  <si>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</si>
  <si>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</si>
  <si>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</si>
  <si>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</si>
  <si>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</si>
  <si>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</si>
  <si>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</si>
  <si>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</si>
  <si>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</si>
  <si>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</si>
  <si>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</si>
  <si>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</si>
  <si>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</si>
  <si>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</si>
  <si>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</si>
  <si>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</si>
  <si>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</si>
  <si>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</si>
  <si>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</si>
  <si>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</si>
  <si>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</si>
  <si>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</si>
  <si>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</si>
  <si>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</si>
  <si>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</si>
  <si>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</si>
  <si>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</si>
  <si>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</si>
  <si>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</si>
  <si>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</si>
  <si>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</si>
  <si>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</si>
  <si>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</si>
  <si>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</si>
  <si>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</si>
  <si>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</si>
  <si>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</si>
  <si>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</si>
  <si>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</si>
  <si>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</si>
  <si>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</si>
  <si>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</si>
  <si>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</si>
  <si>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</si>
  <si>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</si>
  <si>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</si>
  <si>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</si>
  <si>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</si>
  <si>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</si>
  <si>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</si>
  <si>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</si>
  <si>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</si>
  <si>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</si>
  <si>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</si>
  <si>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</si>
  <si>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</si>
  <si>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</si>
  <si>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</si>
  <si>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</si>
  <si>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</si>
  <si>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</si>
  <si>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</si>
  <si>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</si>
  <si>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</si>
  <si>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</si>
  <si>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</si>
  <si>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</si>
  <si>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</si>
  <si>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</si>
  <si>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</si>
  <si>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</si>
  <si>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</si>
  <si>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</si>
  <si>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</si>
  <si>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</si>
  <si>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</si>
  <si>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</si>
  <si>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</si>
  <si>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</si>
  <si>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</si>
  <si>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</si>
  <si>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</si>
  <si>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</si>
  <si>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</si>
  <si>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</si>
  <si>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</si>
  <si>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</si>
  <si>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</si>
  <si>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</si>
  <si>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</si>
  <si>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</si>
  <si>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</si>
  <si>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</si>
  <si>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</si>
  <si>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</si>
  <si>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</si>
  <si>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</si>
  <si>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</si>
  <si>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</si>
  <si>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</si>
  <si>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</si>
  <si>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</si>
  <si>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</si>
  <si>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</si>
  <si>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</si>
  <si>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</si>
  <si>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</si>
  <si>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</si>
  <si>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</si>
  <si>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</si>
  <si>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</si>
  <si>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</si>
  <si>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</si>
  <si>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</si>
  <si>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</si>
  <si>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</si>
  <si>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</si>
  <si>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</si>
  <si>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</si>
  <si>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</si>
  <si>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</si>
  <si>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</si>
  <si>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</si>
  <si>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</si>
  <si>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</si>
  <si>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</si>
  <si>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</si>
  <si>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</si>
  <si>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</si>
  <si>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</si>
  <si>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</si>
  <si>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</si>
  <si>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</si>
  <si>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</si>
  <si>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</si>
  <si>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</si>
  <si>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</si>
  <si>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</si>
  <si>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</si>
  <si>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</si>
  <si>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</si>
  <si>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</si>
  <si>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</si>
  <si>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</si>
  <si>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</si>
  <si>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</si>
  <si>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</si>
  <si>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</si>
  <si>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</si>
  <si>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</si>
  <si>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</si>
  <si>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</si>
  <si>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</si>
  <si>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</si>
  <si>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</si>
  <si>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</si>
  <si>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</si>
  <si>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</si>
  <si>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</si>
  <si>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</si>
  <si>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</si>
  <si>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</si>
  <si>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</si>
  <si>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</si>
  <si>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</si>
  <si>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</si>
  <si>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</si>
  <si>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</si>
  <si>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</si>
  <si>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</si>
  <si>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</si>
  <si>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</si>
  <si>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</si>
  <si>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</si>
  <si>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</si>
  <si>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</si>
  <si>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</si>
  <si>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</si>
  <si>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</si>
  <si>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</si>
  <si>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</si>
  <si>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</si>
  <si>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</si>
  <si>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</si>
  <si>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</si>
  <si>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</si>
  <si>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</si>
  <si>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</si>
  <si>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</si>
  <si>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</si>
  <si>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</si>
  <si>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</si>
  <si>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</si>
  <si>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</si>
  <si>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</si>
  <si>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</si>
  <si>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</si>
  <si>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</si>
  <si>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</si>
  <si>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</si>
  <si>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</si>
  <si>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</si>
  <si>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</si>
  <si>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</si>
  <si>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</si>
  <si>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</si>
  <si>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</si>
  <si>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</si>
  <si>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</si>
  <si>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</si>
  <si>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</si>
  <si>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</si>
  <si>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</si>
  <si>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</si>
  <si>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</si>
  <si>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</si>
  <si>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</si>
  <si>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</si>
  <si>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</si>
  <si>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</si>
  <si>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</si>
  <si>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</si>
  <si>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</si>
  <si>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</si>
  <si>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</si>
  <si>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</si>
  <si>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</si>
  <si>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</si>
  <si>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</si>
  <si>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</si>
  <si>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</si>
  <si>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</si>
  <si>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</si>
  <si>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</si>
  <si>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</si>
  <si>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</si>
  <si>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</si>
  <si>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</si>
  <si>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</si>
  <si>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</si>
  <si>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</si>
  <si>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</si>
  <si>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</si>
  <si>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</si>
  <si>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</si>
  <si>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</si>
  <si>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</si>
  <si>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</si>
  <si>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</si>
  <si>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</si>
  <si>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</si>
  <si>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</si>
  <si>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</si>
  <si>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</si>
  <si>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</si>
  <si>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</si>
  <si>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</si>
  <si>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</si>
  <si>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</si>
  <si>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</si>
  <si>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</si>
  <si>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</si>
  <si>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</si>
  <si>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</si>
  <si>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</si>
  <si>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</si>
  <si>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</si>
  <si>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</si>
  <si>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</si>
  <si>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</si>
  <si>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</si>
  <si>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</si>
  <si>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</si>
  <si>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</si>
  <si>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</si>
  <si>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</si>
  <si>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</si>
  <si>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</si>
  <si>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</si>
  <si>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</si>
  <si>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</si>
  <si>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</si>
  <si>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</si>
  <si>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</si>
  <si>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</si>
  <si>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</si>
  <si>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</si>
  <si>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</si>
  <si>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</si>
  <si>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</si>
  <si>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</si>
  <si>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</si>
  <si>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</si>
  <si>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</si>
  <si>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</si>
  <si>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</si>
  <si>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</si>
  <si>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</si>
  <si>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</si>
  <si>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</si>
  <si>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</si>
  <si>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</si>
  <si>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</si>
  <si>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</si>
  <si>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</si>
  <si>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</si>
  <si>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</si>
  <si>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</si>
  <si>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</si>
  <si>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</si>
  <si>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</si>
  <si>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</si>
  <si>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</si>
  <si>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</si>
  <si>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</si>
  <si>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</si>
  <si>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</si>
  <si>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</si>
  <si>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</si>
  <si>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</si>
  <si>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</si>
  <si>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</si>
  <si>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</si>
  <si>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</si>
  <si>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</si>
  <si>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</si>
  <si>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</si>
  <si>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</si>
  <si>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</si>
  <si>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</si>
  <si>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</si>
  <si>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</si>
  <si>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</si>
  <si>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</si>
  <si>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</si>
  <si>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</si>
  <si>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</si>
  <si>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</si>
  <si>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</si>
  <si>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</si>
  <si>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</si>
  <si>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</si>
  <si>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</si>
  <si>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</si>
  <si>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</si>
  <si>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</si>
  <si>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</si>
  <si>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</si>
  <si>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</si>
  <si>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</si>
  <si>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</si>
  <si>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</si>
  <si>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</si>
  <si>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</si>
  <si>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</si>
  <si>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</si>
  <si>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</si>
  <si>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</si>
  <si>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</si>
  <si>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</si>
  <si>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</si>
  <si>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</si>
  <si>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</si>
  <si>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</si>
  <si>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</si>
  <si>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</si>
  <si>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</si>
  <si>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</si>
  <si>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</si>
  <si>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</si>
  <si>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</si>
  <si>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</si>
  <si>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</si>
  <si>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</si>
  <si>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</si>
  <si>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</si>
  <si>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</si>
  <si>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</si>
  <si>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</si>
  <si>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</si>
  <si>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</si>
  <si>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</si>
  <si>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</si>
  <si>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</si>
  <si>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</si>
  <si>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</si>
  <si>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</si>
  <si>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</si>
  <si>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</si>
  <si>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</si>
  <si>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</si>
  <si>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</si>
  <si>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</si>
  <si>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</si>
  <si>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</si>
  <si>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</si>
  <si>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</si>
  <si>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</si>
  <si>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</si>
  <si>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</si>
  <si>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</si>
  <si>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</si>
  <si>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</si>
  <si>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</si>
  <si>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</si>
  <si>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</si>
  <si>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</si>
  <si>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</si>
  <si>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</si>
  <si>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</si>
  <si>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</si>
  <si>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</si>
  <si>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</si>
  <si>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</si>
  <si>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</si>
  <si>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</si>
  <si>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</si>
  <si>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</si>
  <si>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</si>
  <si>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</si>
  <si>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</si>
  <si>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</si>
  <si>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</si>
  <si>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</si>
  <si>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</si>
  <si>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</si>
  <si>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</si>
  <si>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</si>
  <si>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</si>
  <si>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</si>
  <si>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</si>
  <si>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</si>
  <si>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</si>
  <si>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</si>
  <si>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</si>
  <si>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</si>
  <si>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</si>
  <si>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</si>
  <si>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</si>
  <si>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</si>
  <si>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</si>
  <si>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</si>
  <si>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</si>
  <si>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</si>
  <si>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</si>
  <si>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</si>
  <si>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</si>
  <si>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</si>
  <si>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</si>
  <si>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</si>
  <si>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</si>
  <si>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</si>
  <si>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</si>
  <si>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</si>
  <si>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</si>
  <si>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</si>
  <si>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</si>
  <si>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</si>
  <si>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</si>
  <si>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</si>
  <si>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</si>
  <si>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</si>
  <si>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</si>
  <si>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</si>
  <si>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</si>
  <si>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</si>
  <si>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</si>
  <si>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</si>
  <si>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</si>
  <si>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</si>
  <si>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</si>
  <si>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</si>
  <si>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</si>
  <si>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</si>
  <si>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</si>
  <si>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</si>
  <si>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</si>
  <si>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</si>
  <si>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</si>
  <si>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</si>
  <si>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</si>
  <si>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</si>
  <si>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</si>
  <si>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</si>
  <si>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</si>
  <si>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</si>
  <si>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</si>
  <si>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</si>
  <si>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</si>
  <si>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</si>
  <si>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</si>
  <si>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</si>
  <si>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</si>
  <si>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</si>
  <si>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</si>
  <si>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</si>
  <si>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</si>
  <si>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</si>
  <si>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</si>
  <si>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</si>
  <si>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</si>
  <si>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</si>
  <si>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</si>
  <si>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</si>
  <si>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</si>
  <si>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</si>
  <si>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</si>
  <si>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</si>
  <si>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</si>
  <si>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</si>
  <si>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</si>
  <si>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</si>
  <si>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</si>
  <si>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</si>
  <si>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</si>
  <si>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</si>
  <si>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</si>
  <si>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</si>
  <si>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</si>
  <si>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</si>
  <si>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</si>
  <si>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</si>
  <si>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</si>
  <si>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</si>
  <si>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</si>
  <si>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</si>
  <si>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</si>
  <si>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</si>
  <si>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</si>
  <si>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</si>
  <si>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</si>
  <si>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</si>
  <si>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</si>
  <si>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</si>
  <si>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</si>
  <si>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</si>
  <si>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</si>
  <si>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</si>
  <si>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</si>
  <si>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</si>
  <si>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</si>
  <si>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</si>
  <si>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</si>
  <si>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</si>
  <si>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</si>
  <si>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</si>
  <si>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</si>
  <si>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</si>
  <si>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</si>
  <si>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</si>
  <si>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</si>
  <si>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</si>
  <si>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</si>
  <si>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</si>
  <si>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</si>
  <si>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</si>
  <si>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</si>
  <si>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</si>
  <si>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</si>
  <si>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</si>
  <si>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</si>
  <si>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</si>
  <si>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</si>
  <si>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</si>
  <si>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</si>
  <si>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</si>
  <si>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</si>
  <si>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</si>
  <si>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</si>
  <si>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</si>
  <si>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</si>
  <si>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</si>
  <si>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</si>
  <si>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</si>
  <si>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</si>
  <si>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</si>
  <si>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</si>
  <si>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</si>
  <si>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</si>
  <si>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</si>
  <si>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</si>
  <si>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</si>
  <si>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</si>
  <si>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</si>
  <si>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</si>
  <si>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</si>
  <si>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</si>
  <si>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</si>
  <si>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</si>
  <si>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</si>
  <si>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</si>
  <si>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</si>
  <si>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</si>
  <si>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</si>
  <si>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</si>
  <si>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</si>
  <si>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</si>
  <si>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</si>
  <si>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</si>
  <si>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</si>
  <si>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</si>
  <si>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</si>
  <si>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</si>
  <si>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</si>
  <si>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</si>
  <si>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</si>
  <si>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</si>
  <si>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</si>
  <si>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</si>
  <si>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</si>
  <si>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</si>
  <si>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</si>
  <si>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</si>
  <si>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</si>
  <si>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</si>
  <si>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</si>
  <si>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</si>
  <si>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</si>
  <si>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</si>
  <si>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</si>
  <si>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</si>
  <si>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</si>
  <si>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</si>
  <si>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</si>
  <si>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</si>
  <si>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</si>
  <si>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</si>
  <si>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</si>
  <si>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</si>
  <si>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</si>
  <si>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</si>
  <si>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</si>
  <si>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</si>
  <si>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</si>
  <si>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</si>
  <si>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</si>
  <si>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</si>
  <si>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</si>
  <si>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</si>
  <si>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</si>
  <si>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</si>
  <si>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</si>
  <si>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</si>
  <si>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</si>
  <si>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</si>
  <si>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</si>
  <si>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</si>
  <si>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</si>
  <si>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</si>
  <si>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</si>
  <si>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</si>
  <si>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</si>
  <si>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</si>
  <si>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</si>
  <si>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</si>
  <si>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</si>
  <si>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</si>
  <si>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</si>
  <si>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</si>
  <si>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</si>
  <si>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</si>
  <si>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</si>
  <si>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</si>
  <si>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</si>
  <si>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</si>
  <si>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</si>
  <si>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</si>
  <si>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</si>
  <si>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</si>
  <si>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</si>
  <si>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</si>
  <si>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</si>
  <si>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</si>
  <si>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</si>
  <si>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</si>
  <si>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</si>
  <si>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</si>
  <si>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</si>
  <si>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</si>
  <si>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</si>
  <si>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</si>
  <si>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</si>
  <si>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</si>
  <si>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</si>
  <si>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</si>
  <si>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</si>
  <si>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</si>
  <si>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</si>
  <si>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</si>
  <si>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</si>
  <si>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</si>
  <si>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</si>
  <si>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</si>
  <si>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</si>
  <si>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</si>
  <si>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</si>
  <si>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</si>
  <si>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</si>
  <si>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</si>
  <si>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</si>
  <si>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</si>
  <si>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</si>
  <si>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</si>
  <si>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</si>
  <si>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</si>
  <si>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</si>
  <si>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</si>
  <si>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</si>
  <si>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</si>
  <si>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</si>
  <si>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</si>
  <si>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</si>
  <si>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</si>
  <si>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</si>
  <si>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</si>
  <si>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</si>
  <si>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</si>
  <si>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</si>
  <si>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</si>
  <si>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</si>
  <si>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</si>
  <si>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</si>
  <si>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</si>
  <si>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</si>
  <si>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</si>
  <si>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</si>
  <si>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</si>
  <si>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</si>
  <si>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</si>
  <si>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</si>
  <si>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</si>
  <si>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</si>
  <si>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</si>
  <si>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</si>
  <si>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</si>
  <si>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</si>
  <si>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</si>
  <si>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</si>
  <si>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</si>
  <si>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</si>
  <si>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</si>
  <si>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</si>
  <si>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</si>
  <si>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</si>
  <si>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</si>
  <si>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</si>
  <si>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</si>
  <si>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</si>
  <si>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</si>
  <si>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</si>
  <si>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</si>
  <si>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</si>
  <si>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</si>
  <si>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</si>
  <si>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</si>
  <si>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</si>
  <si>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</si>
  <si>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</si>
  <si>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</si>
  <si>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</si>
  <si>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</si>
  <si>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</si>
  <si>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</si>
  <si>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</si>
  <si>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</si>
  <si>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</si>
  <si>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</si>
  <si>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</si>
  <si>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</si>
  <si>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</si>
  <si>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</si>
  <si>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</si>
  <si>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</si>
  <si>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</si>
  <si>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</si>
  <si>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</si>
  <si>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</si>
  <si>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</si>
  <si>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</si>
  <si>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</si>
  <si>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</si>
  <si>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</si>
  <si>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</si>
  <si>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</si>
  <si>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</si>
  <si>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</si>
  <si>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</si>
  <si>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</si>
  <si>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</si>
  <si>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</si>
  <si>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</si>
  <si>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</si>
  <si>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</si>
  <si>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</si>
  <si>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</si>
  <si>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</si>
  <si>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</si>
  <si>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</si>
  <si>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</si>
  <si>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</si>
  <si>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</si>
  <si>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</si>
  <si>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</si>
  <si>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</si>
  <si>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</si>
  <si>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</si>
  <si>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</si>
  <si>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</si>
  <si>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</si>
  <si>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</si>
  <si>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</si>
  <si>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</si>
  <si>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</si>
  <si>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</si>
  <si>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</si>
  <si>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</si>
  <si>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</si>
  <si>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</si>
  <si>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</si>
  <si>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</si>
  <si>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</si>
  <si>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</si>
  <si>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</si>
  <si>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</si>
  <si>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</si>
  <si>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</si>
  <si>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</si>
  <si>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</si>
  <si>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</si>
  <si>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</si>
  <si>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</si>
  <si>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</si>
  <si>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</si>
  <si>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</si>
  <si>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</si>
  <si>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</si>
  <si>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</si>
  <si>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</si>
  <si>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</si>
  <si>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</si>
  <si>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</si>
  <si>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</si>
  <si>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</si>
  <si>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</si>
  <si>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</si>
  <si>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</si>
  <si>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</si>
  <si>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</si>
  <si>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</si>
  <si>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</si>
  <si>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</si>
  <si>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</si>
  <si>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</si>
  <si>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</si>
  <si>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</si>
  <si>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</si>
  <si>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</si>
  <si>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</si>
  <si>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</si>
  <si>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</si>
  <si>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</si>
  <si>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</si>
  <si>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</si>
  <si>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</si>
  <si>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</si>
  <si>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</si>
  <si>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</si>
  <si>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</si>
  <si>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</si>
  <si>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</si>
  <si>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</si>
  <si>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</si>
  <si>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</si>
  <si>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</si>
  <si>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</si>
  <si>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</si>
  <si>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</si>
  <si>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</si>
  <si>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</si>
  <si>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</si>
  <si>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</si>
  <si>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</si>
  <si>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</si>
  <si>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</si>
  <si>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</si>
  <si>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</si>
  <si>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</si>
  <si>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</si>
  <si>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</si>
  <si>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</si>
  <si>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</si>
  <si>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</si>
  <si>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</si>
  <si>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</si>
  <si>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</si>
  <si>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</si>
  <si>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</si>
  <si>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</si>
  <si>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</si>
  <si>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</si>
  <si>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</si>
  <si>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</si>
  <si>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</si>
  <si>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</si>
  <si>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</si>
  <si>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</si>
  <si>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</si>
  <si>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</si>
  <si>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</si>
  <si>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</si>
  <si>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</si>
  <si>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</si>
  <si>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</si>
  <si>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</si>
  <si>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</si>
  <si>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</si>
  <si>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</si>
  <si>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</si>
  <si>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</si>
  <si>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</si>
  <si>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</si>
  <si>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</si>
  <si>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</si>
  <si>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</si>
  <si>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</si>
  <si>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</si>
  <si>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</si>
  <si>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</si>
  <si>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</si>
  <si>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</si>
  <si>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</si>
  <si>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</si>
  <si>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</si>
  <si>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</si>
  <si>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</si>
  <si>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</si>
  <si>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</si>
  <si>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</si>
  <si>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</si>
  <si>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</si>
  <si>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</si>
  <si>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</si>
  <si>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</si>
  <si>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</si>
  <si>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</si>
  <si>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</si>
  <si>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</si>
  <si>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</si>
  <si>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</si>
  <si>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</si>
  <si>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</si>
  <si>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</si>
  <si>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</si>
  <si>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</si>
  <si>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</si>
  <si>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</si>
  <si>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</si>
  <si>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</si>
  <si>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</si>
  <si>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</si>
  <si>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</si>
  <si>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</si>
  <si>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</si>
  <si>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</si>
  <si>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</si>
  <si>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</si>
  <si>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</si>
  <si>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</si>
  <si>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</si>
  <si>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</si>
  <si>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</si>
  <si>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</si>
  <si>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</si>
  <si>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</si>
  <si>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</si>
  <si>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</si>
  <si>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</si>
  <si>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</si>
  <si>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</si>
  <si>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</si>
  <si>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</si>
  <si>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</si>
  <si>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</si>
  <si>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</si>
  <si>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</si>
  <si>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</si>
  <si>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</si>
  <si>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</si>
  <si>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</si>
  <si>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</si>
  <si>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</si>
  <si>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</si>
  <si>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</si>
  <si>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</si>
  <si>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</si>
  <si>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</si>
  <si>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</si>
  <si>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</si>
  <si>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</si>
  <si>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</si>
  <si>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</si>
  <si>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</si>
  <si>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</si>
  <si>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</si>
  <si>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</si>
  <si>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</si>
  <si>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</si>
  <si>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</si>
  <si>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</si>
  <si>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</si>
  <si>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</si>
  <si>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</si>
  <si>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</si>
  <si>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</si>
  <si>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</si>
  <si>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</si>
  <si>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</si>
  <si>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</si>
  <si>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</si>
  <si>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</si>
  <si>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</si>
  <si>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</si>
  <si>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</si>
  <si>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</si>
  <si>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</si>
  <si>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</si>
  <si>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</si>
  <si>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</si>
  <si>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</si>
  <si>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</si>
  <si>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</si>
  <si>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and team at site TS.</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</si>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</sst>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336.01156631944468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45998.959992245371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45998.959992245371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45998.959992245371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45998.959992245371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45998.959992245371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45998.959992245371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45998.959992245371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45998.959992245371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45998.959992245371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45998.959992245371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45998.959992245371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45998.959992245371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45998.959992245371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45998.959992245371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45998.959992245371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45998.959992245371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45998.959992245371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45998.959992245371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45998.959992245371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45998.959992245371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45998.959992245371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45998.959992245371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45998.959992245371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45998.959992245371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45998.959992245371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45998.959992245371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45998.959992245371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45998.959992245371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45998.959992245371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45998.959992245371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45998.959992245371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45998.959992245371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45998.959992245371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45998.959992245371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45998.959992245371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45998.959992245371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45998.959992245371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45998.959992245371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45998.959992245371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45998.959992245371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45998.959992245371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45998.959992245371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45998.959992245371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45998.959992245371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45998.959992245371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45998.959992245371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45998.959992245371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45998.959992245371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45998.959992245371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45998.959992245371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45998.959992245371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45998.959992245371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45998.959992245371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45998.959992245371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45998.959992245371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45998.959992245371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45998.959992245371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45998.959992245371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45998.959992245371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45998.959992245371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45998.959992245371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45998.959992245371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45998.959992245371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45998.959992245371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45998.959992245371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45998.959992245371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45998.959992245371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45998.959992245371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45998.959992245371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45998.959992245371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45998.959992245371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45998.959992245371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45998.959992245371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45998.959992245371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45998.959992245371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45998.959992245371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45998.959992245371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45998.959992245371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45998.959992245371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45998.959992245371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45998.959992245371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45998.959992245371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45998.959992245371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45998.959992245371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45998.959992245371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45998.959992245371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45998.959992245371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45998.959992245371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45998.959992245371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45998.959992245371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45998.959992245371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45998.959992245371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45998.959992245371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45998.959992245371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45998.959992245371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45998.959992245371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45998.959992245371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45998.959992245371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45998.959992245371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45998.959992245371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45998.959992245371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45998.959992245371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45998.959992245371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45998.959992245371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45998.959992245371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45998.959992245371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45998.959992245371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45998.959992245371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45998.959992245371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45998.959992245371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45998.959992245371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45998.959992245371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45998.959992245371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45998.959992245371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45998.959992245371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45998.959992245371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45998.959992245371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45998.959992245371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45998.959992245371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45998.959992245371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45998.959992245371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45998.959992245371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45998.959992245371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45998.959992245371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45998.959992245371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45998.959992245371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45998.959992245371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45998.959992245371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45998.959992245371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45998.959992245371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45998.959992245371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45998.959992245371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45998.959992245371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45998.959992245371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45998.959992245371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45998.959992245371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45998.959992245371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45998.959992245371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45998.959992245371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45998.959992245371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45998.959992245371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45998.959992245371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45998.959992245371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45998.959992245371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45998.959992245371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45998.959992245371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45998.959992245371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45998.959992245371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45998.959992245371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45998.959992245371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45998.959992245371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45998.959992245371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45998.959992245371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45998.959992245371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45998.959992245371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45998.959992245371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45998.959992245371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45998.959992245371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45998.959992245371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45998.959992245371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45998.959992245371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45998.959992245371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45998.959992245371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45998.959992245371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45998.959992245371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45998.959992245371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45998.959992245371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45998.959992245371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45998.959992245371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45998.959992245371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45998.959992245371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45998.959992245371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45998.959992245371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45998.959992245371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45998.959992245371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45998.959992245371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45998.959992245371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45998.959992245371</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173.96015428240935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14.572573263889353</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1.6046103009284707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3.9344097225693986E-2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45998.959992245371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45998.959992245371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45998.959992245371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45998.959992245371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45998.959992245371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45998.959992245371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45998.959992245371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45998.959992245371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45998.959992245371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45998.959992245371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45998.959992245371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45998.959992245371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45998.959992245371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45998.959992245371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45998.959992245371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45998.959992245371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45998.959992245371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45998.959992245371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45998.959992245371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45998.959992245371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45998.959992245371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45998.959992245371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45998.959992245371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45998.959992245371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45998.959992245371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45998.959992245371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45998.959992245371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45998.959992245371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45998.959992245371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45998.959992245371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45998.959992245371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45998.959992245371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45998.959992245371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45998.959992245371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45998.959992245371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45998.959992245371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45998.959992245371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45998.959992245371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45998.959992245371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45998.959992245371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45998.959992245371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45998.959992245371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45998.959992245371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45998.959992245371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45998.959992245371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45998.959992245371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45998.959992245371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45998.959992245371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45998.959992245371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45998.959992245371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45998.959992245371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45998.959992245371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45998.959992245371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45998.959992245371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45998.959992245371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45998.959992245371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45998.959992245371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45998.959992245371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45998.959992245371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45998.959992245371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45998.959992245371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45998.959992245371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45998.959992245371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45998.959992245371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45998.959992245371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45998.959992245371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45998.959992245371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45998.959992245371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45998.959992245371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45998.959992245371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45998.959992245371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45998.959992245371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45998.959992245371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45998.959992245371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45998.959992245371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45998.959992245371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45998.959992245371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45998.959992245371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45998.959992245371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45998.959992245371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45998.959992245371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45998.959992245371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45998.959992245371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45998.959992245371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45998.959992245371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45998.959992245371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45998.959992245371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45998.959992245371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45998.959992245371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45998.959992245371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45998.959992245371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45998.959992245371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45998.959992245371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45998.959992245371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45998.959992245371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45998.959992245371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45998.959992245371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45998.959992245371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45998.959992245371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45998.959992245371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45998.959992245371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45998.959992245371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45998.959992245371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45998.959992245371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45998.959992245371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45998.959992245371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45998.959992245371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45998.959992245371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45998.959992245371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45998.959992245371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45998.959992245371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45998.959992245371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45998.959992245371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45998.959992245371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45998.959992245371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45998.959992245371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45998.959992245371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45998.959992245371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45998.959992245371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45998.959992245371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45998.959992245371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45998.959992245371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45998.959992245371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45998.959992245371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45998.959992245371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45998.959992245371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45998.959992245371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45998.959992245371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45998.959992245371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45998.959992245371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45998.959992245371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45998.959992245371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45998.959992245371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45998.959992245371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45998.959992245371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45998.959992245371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45998.959992245371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45998.959992245371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45998.959992245371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45998.959992245371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45998.959992245371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45998.959992245371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45998.959992245371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45998.959992245371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45998.959992245371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45998.959992245371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45998.959992245371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45998.959992245371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45998.959992245371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45998.959992245371</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45998.959992245371</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45998.959992245371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45998.959992245371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45998.959992245371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45998.959992245371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45998.959992245371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45998.959992245371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45998.959992245371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45998.959992245371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45998.959992245371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45998.959992245371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45998.959992245371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45998.959992245371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45998.959992245371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45998.959992245371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45998.959992245371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45998.959992245371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45998.959992245371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45998.959992245371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45998.959992245371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45998.959992245371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45998.959992245371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45998.959992245371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45998.959992245371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45998.959992245371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45998.959992245371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45998.959992245371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45998.959992245371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45998.959992245371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45998.959992245371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45998.959992245371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45998.959992245371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45998.959992245371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45998.959992245371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45998.959992245371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45998.959992245371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45998.959992245371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45998.959992245371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45998.959992245371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45998.959992245371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45998.959992245371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45998.959992245371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45998.959992245371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45998.959992245371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45998.959992245371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45998.959992245371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45998.959992245371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45998.959992245371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45998.959992245371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45998.959992245371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45998.959992245371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45998.959992245371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45998.959992245371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45998.959992245371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45998.959992245371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45998.959992245371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45998.959992245371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45998.959992245371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45998.959992245371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45998.959992245371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45998.959992245371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45998.959992245371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45998.959992245371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45998.959992245371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45998.959992245371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45998.959992245371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45998.959992245371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45998.959992245371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45998.959992245371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45998.959992245371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45998.959992245371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45998.959992245371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45998.959992245371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45998.959992245371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45998.959992245371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45998.959992245371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45998.959992245371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45998.959992245371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45998.959992245371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45998.959992245371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45998.959992245371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45998.959992245371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45998.959992245371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45998.959992245371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45998.959992245371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45998.959992245371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45998.959992245371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45998.959992245371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45998.959992245371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45998.959992245371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45998.959992245371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45998.959992245371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45998.959992245371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45998.959992245371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45998.959992245371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45998.959992245371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45998.959992245371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45998.959992245371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45998.959992245371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45998.959992245371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45998.959992245371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45998.959992245371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45998.959992245371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45998.959992245371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45998.959992245371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45998.959992245371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45998.959992245371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45998.959992245371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45998.959992245371</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45998.959992245371</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45998.959992245371</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45998.959992245371</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45998.959992245371</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45998.959992245371</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45998.959992245371</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45998.959992245371</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45998.959992245371</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45998.959992245371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45998.959992245371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45998.959992245371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45998.959992245371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45998.959992245371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45998.959992245371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45998.959992245371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45998.959992245371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45998.959992245371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45998.959992245371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45998.959992245371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45998.959992245371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45998.959992245371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45998.959992245371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45998.959992245371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45998.959992245371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45998.959992245371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45998.959992245371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45998.959992245371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45998.959992245371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45998.959992245371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45998.959992245371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45998.959992245371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45998.959992245371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45998.959992245371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45998.959992245371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45998.959992245371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45998.959992245371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45998.959992245371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45998.959992245371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45998.959992245371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45998.959992245371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45998.959992245371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45998.959992245371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45998.959992245371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45998.959992245371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45998.959992245371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45998.959992245371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45998.959992245371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45998.959992245371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45998.959992245371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45998.959992245371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45998.959992245371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45998.959992245371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45998.959992245371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45998.959992245371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45998.959992245371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45998.959992245371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45998.959992245371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45998.959992245371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45998.959992245371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45998.959992245371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45998.959992245371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45998.959992245371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45998.959992245371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45998.959992245371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45998.959992245371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45998.959992245371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45998.959992245371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45998.959992245371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45998.959992245371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45998.959992245371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45998.959992245371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45998.959992245371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45998.959992245371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45998.959992245371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45998.959992245371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45998.959992245371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45998.959992245371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45998.959992245371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45998.959992245371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45998.959992245371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45998.959992245371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45998.959992245371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45998.959992245371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45998.959992245371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45998.959992245371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45998.959992245371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45998.959992245371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45998.959992245371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45998.959992245371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45998.959992245371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45998.959992245371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45998.959992245371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45998.959992245371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45998.959992245371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45998.959992245371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45998.959992245371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45998.959992245371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45998.959992245371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45998.959992245371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45998.959992245371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45998.959992245371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45998.959992245371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45998.959992245371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45998.959992245371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45998.959992245371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45998.959992245371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45998.959992245371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45998.959992245371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45998.959992245371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45998.959992245371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45998.959992245371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45998.959992245371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45998.959992245371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45998.959992245371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45998.959992245371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45998.959992245371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45998.959992245371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45998.959992245371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45998.959992245371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45998.959992245371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45998.959992245371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45998.959992245371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45998.959992245371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45998.959992245371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45998.959992245371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45998.959992245371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45998.959992245371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45998.959992245371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45998.959992245371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45998.959992245371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45998.959992245371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45998.959992245371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45998.959992245371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45998.959992245371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45998.959992245371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45998.959992245371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45998.959992245371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45998.959992245371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45998.959992245371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45998.959992245371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45998.959992245371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45998.959992245371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45998.959992245371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45998.959992245371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45998.959992245371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45998.959992245371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45998.959992245371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45998.959992245371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45998.959992245371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45998.959992245371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45998.959992245371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45998.959992245371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45998.959992245371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45998.959992245371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45998.959992245371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45998.959992245371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45998.959992245371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45998.959992245371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45998.959992245371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45998.959992245371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45998.959992245371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45998.959992245371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45998.959992245371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45998.959992245371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45998.959992245371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45998.959992245371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45998.959992245371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45998.959992245371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45998.959992245371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45998.959992245371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45998.959992245371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45998.959992245371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45998.959992245371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45998.959992245371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45998.959992245371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45998.959992245371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45998.959992245371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45998.959992245371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45998.959992245371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45998.959992245371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45998.959992245371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45998.959992245371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45998.959992245371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45998.959992245371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45998.959992245371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45998.959992245371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45998.959992245371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45998.959992245371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45998.959992245371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45998.959992245371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45998.959992245371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45998.959992245371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45998.959992245371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45998.959992245371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45998.959992245371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45998.959992245371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45998.959992245371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45998.959992245371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45998.959992245371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45998.959992245371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45998.959992245371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45998.959992245371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45998.959992245371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45998.959992245371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45998.959992245371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45998.959992245371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45998.959992245371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45998.959992245371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45998.959992245371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45998.959992245371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45998.959992245371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45998.959992245371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45998.959992245371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45998.959992245371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45998.959992245371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45998.959992245371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45998.959992245371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45998.959992245371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45998.959992245371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45998.959992245371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45998.959992245371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45998.959992245371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45998.959992245371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45998.959992245371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45998.959992245371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45998.959992245371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45998.959992245371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45998.959992245371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45998.959992245371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45998.959992245371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45998.959992245371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45998.959992245371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45998.959992245371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45998.959992245371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45998.959992245371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45998.959992245371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45998.959992245371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45998.959992245371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45998.959992245371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45998.959992245371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45998.959992245371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45998.959992245371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45998.959992245371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45998.959992245371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45998.959992245371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45998.959992245371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45998.959992245371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45998.959992245371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45998.959992245371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45998.959992245371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45998.959992245371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45998.959992245371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45998.959992245371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45998.959992245371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45998.959992245371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45998.959992245371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45998.959992245371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45998.959992245371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45998.959992245371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45998.959992245371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45998.959992245371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45998.959992245371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45998.959992245371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45998.959992245371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45998.959992245371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45998.959992245371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45998.959992245371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45998.959992245371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45998.959992245371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45998.959992245371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45998.959992245371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45998.959992245371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45998.959992245371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45998.959992245371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45998.959992245371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45998.959992245371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45998.959992245371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45998.959992245371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45998.959992245371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45998.959992245371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45998.959992245371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45998.959992245371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45998.959992245371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45998.959992245371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45998.959992245371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45998.959992245371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45998.959992245371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45998.959992245371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45998.959992245371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45998.959992245371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45998.959992245371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45998.959992245371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45998.959992245371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45998.959992245371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45998.959992245371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45998.959992245371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45998.959992245371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45998.959992245371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45998.959992245371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45998.959992245371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45998.959992245371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45998.959992245371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45998.959992245371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45998.959992245371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45998.959992245371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45998.959992245371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45998.959992245371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45998.959992245371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45998.959992245371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45998.959992245371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45998.959992245371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45998.959992245371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45998.959992245371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45998.959992245371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45998.959992245371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45998.959992245371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45998.959992245371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45998.959992245371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45998.959992245371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45998.959992245371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45998.959992245371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45998.959992245371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45998.959992245371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45998.959992245371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45998.959992245371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45998.959992245371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45998.959992245371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45998.959992245371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45998.959992245371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45998.959992245371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45998.959992245371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45998.959992245371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45998.959992245371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45998.959992245371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45998.959992245371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45998.959992245371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45998.959992245371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45998.959992245371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45998.959992245371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45998.959992245371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45998.959992245371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45998.959992245371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45998.959992245371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45998.959992245371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45998.959992245371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45998.959992245371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45998.959992245371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45998.959992245371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45998.959992245371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45998.959992245371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45998.959992245371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45998.959992245371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45998.959992245371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45998.959992245371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45998.959992245371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45998.959992245371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45998.959992245371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45998.959992245371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45998.959992245371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45998.959992245371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45998.959992245371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45998.959992245371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45998.959992245371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45998.959992245371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45998.959992245371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45998.959992245371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45998.959992245371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45998.959992245371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45998.959992245371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45998.959992245371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45998.959992245371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45998.959992245371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45998.959992245371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45998.959992245371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45998.959992245371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45998.959992245371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45998.959992245371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45998.959992245371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45998.959992245371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45998.959992245371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45998.959992245371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45998.959992245371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45998.959992245371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45998.959992245371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45998.959992245371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45998.959992245371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45998.959992245371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45998.959992245371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45998.959992245371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45998.959992245371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45998.959992245371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45998.959992245371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45998.959992245371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45998.959992245371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45998.959992245371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45998.959992245371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45998.959992245371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45998.959992245371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45998.959992245371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45998.959992245371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45998.959992245371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45998.959992245371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45998.959992245371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45998.959992245371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45998.959992245371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45998.959992245371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45998.959992245371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45998.959992245371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45998.959992245371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45998.959992245371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45998.959992245371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45998.959992245371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45998.959992245371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45998.959992245371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45998.959992245371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45998.959992245371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45998.959992245371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45998.959992245371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45998.959992245371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45998.959992245371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45998.959992245371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45998.959992245371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45998.959992245371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45998.959992245371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45998.959992245371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45998.959992245371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45998.959992245371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45998.959992245371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45998.959992245371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45998.959992245371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45998.959992245371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45998.959992245371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45998.959992245371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45998.959992245371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45998.959992245371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45998.959992245371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45998.959992245371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45998.959992245371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45998.959992245371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45998.959992245371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45998.959992245371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45998.959992245371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45998.959992245371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45998.959992245371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45998.959992245371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45998.959992245371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45998.959992245371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45998.959992245371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45998.959992245371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45998.959992245371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45998.959992245371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45998.959992245371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45998.959992245371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45998.959992245371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45998.959992245371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45998.959992245371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45998.959992245371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45998.959992245371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45998.959992245371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45998.959992245371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45998.959992245371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45998.959992245371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45998.959992245371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45998.959992245371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45998.959992245371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45998.959992245371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45998.959992245371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45998.959992245371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45998.959992245371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45998.959992245371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45998.959992245371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45998.959992245371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45998.959992245371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45998.959992245371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45998.959992245371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45998.959992245371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45998.959992245371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45998.959992245371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45998.959992245371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45998.959992245371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45998.959992245371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45998.959992245371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45998.959992245371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45998.959992245371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45998.959992245371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45998.959992245371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45998.959992245371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45998.959992245371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45998.959992245371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45998.959992245371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45998.959992245371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45998.959992245371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45998.959992245371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45998.959992245371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45998.959992245371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45998.959992245371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45998.959992245371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45998.959992245371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45998.959992245371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45998.959992245371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45998.959992245371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45998.959992245371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45998.959992245371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45998.959992245371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45998.959992245371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45998.959992245371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45998.959992245371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45998.959992245371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45998.959992245371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45998.959992245371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45998.959992245371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45998.959992245371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45998.959992245371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45998.959992245371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45998.959992245371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45998.959992245371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45998.959992245371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45998.959992245371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45998.959992245371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45998.959992245371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45998.959992245371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45998.959992245371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45998.959992245371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45998.959992245371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45998.959992245371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45998.959992245371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45998.959992245371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45998.959992245371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45998.959992245371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45998.959992245371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45998.959992245371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45998.959992245371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45998.959992245371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45998.959992245371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45998.959992245371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45998.959992245371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45998.959992245371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45998.959992245371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45998.959992245371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45998.959992245371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45998.959992245371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45998.959992245371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45998.959992245371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45998.959992245371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45998.959992245371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45998.959992245371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45998.959992245371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45998.959992245371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45998.959992245371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45998.959992245371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45998.959992245371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45998.959992245371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45998.959992245371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45998.959992245371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45998.959992245371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45998.959992245371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45998.959992245371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45998.959992245371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45998.959992245371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45998.959992245371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45998.959992245371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45998.959992245371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45998.959992245371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45998.959992245371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45998.959992245371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45998.959992245371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45998.959992245371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45998.959992245371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45998.959992245371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45998.959992245371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45998.959992245371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45998.959992245371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45998.959992245371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45998.959992245371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45998.959992245371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45998.959992245371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45998.959992245371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45998.959992245371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45998.959992245371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45998.959992245371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45998.959992245371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45998.959992245371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45998.959992245371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45998.959992245371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45998.959992245371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45998.959992245371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45998.959992245371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45998.959992245371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45998.959992245371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45998.959992245371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45998.959992245371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45998.959992245371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45998.959992245371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45998.959992245371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45998.959992245371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45998.959992245371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45998.959992245371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45998.959992245371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45998.959992245371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45998.959992245371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45998.959992245371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45998.959992245371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45998.959992245371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45998.959992245371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45998.959992245371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45998.959992245371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45998.959992245371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45998.959992245371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45998.959992245371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45998.959992245371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45998.959992245371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45998.959992245371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45998.959992245371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45998.959992245371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45998.959992245371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45998.959992245371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45998.959992245371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45998.959992245371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45998.959992245371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45998.959992245371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45998.959992245371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45998.959992245371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45998.959992245371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45998.959992245371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45998.959992245371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45998.959992245371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45998.959992245371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45998.959992245371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45998.959992245371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45998.959992245371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45998.959992245371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45998.959992245371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45998.959992245371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45998.959992245371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45998.959992245371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45998.959992245371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45998.959992245371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45998.959992245371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45998.959992245371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45998.959992245371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45998.959992245371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45998.959992245371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45998.959992245371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45998.959992245371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45998.959992245371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45998.959992245371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45998.959992245371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45998.959992245371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45998.959992245371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45998.959992245371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45998.959992245371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45998.959992245371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45998.959992245371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45998.959992245371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45998.959992245371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45998.959992245371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45998.959992245371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45998.959992245371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45998.959992245371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45998.959992245371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45998.959992245371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45998.959992245371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45998.959992245371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45998.959992245371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45998.959992245371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45998.959992245371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45998.959992245371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45998.959992245371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45998.959992245371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45998.959992245371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45998.959992245371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45998.959992245371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45998.959992245371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45998.959992245371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45998.959992245371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45998.959992245371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45998.959992245371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45998.959992245371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45998.959992245371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45998.959992245371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45998.959992245371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45998.959992245371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45998.959992245371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45998.959992245371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45998.959992245371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45998.959992245371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45998.959992245371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45998.959992245371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45998.959992245371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45998.959992245371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45998.959992245371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45998.959992245371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45998.959992245371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45998.959992245371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45998.959992245371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45998.959992245371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45998.959992245371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45998.959992245371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45998.959992245371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45998.959992245371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45998.959992245371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45998.959992245371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45998.959992245371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45998.959992245371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45998.959992245371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45998.959992245371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45998.959992245371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45998.959992245371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45998.959992245371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45998.959992245371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45998.959992245371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45998.959992245371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45998.959992245371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45998.959992245371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45998.959992245371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45998.959992245371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45998.959992245371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45998.959992245371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45998.959992245371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45998.959992245371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45998.959992245371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45998.959992245371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45998.959992245371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45998.959992245371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45998.959992245371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45998.959992245371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45998.959992245371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45998.959992245371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45998.959992245371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45998.959992245371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45998.959992245371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45998.959992245371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45998.959992245371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45998.959992245371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45998.959992245371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45998.959992245371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45998.959992245371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45998.959992245371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45998.959992245371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45998.959992245371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45998.959992245371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45998.959992245371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45998.959992245371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45998.959992245371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45998.959992245371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45998.959992245371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45998.959992245371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45998.959992245371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45998.959992245371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45998.959992245371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45998.959992245371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45998.959992245371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45998.959992245371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45998.959992245371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45998.959992245371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45998.959992245371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45998.959992245371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45998.959992245371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45998.959992245371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45998.959992245371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45998.959992245371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45998.959992245371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45998.959992245371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45998.959992245371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45998.959992245371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45998.959992245371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45998.959992245371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45998.959992245371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45998.959992245371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45998.959992245371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45998.959992245371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45998.959992245371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45998.959992245371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45998.959992245371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45998.959992245371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45998.959992245371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45998.959992245371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45998.959992245371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45998.959992245371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45998.959992245371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45998.959992245371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45998.959992245371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45998.959992245371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45998.959992245371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45998.959992245371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45998.959992245371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45998.959992245371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45998.959992245371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45998.959992245371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45998.959992245371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45998.959992245371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45998.959992245371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45998.959992245371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45998.959992245371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45998.959992245371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45998.959992245371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45998.959992245371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45998.959992245371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45998.959992245371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45998.959992245371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45998.959992245371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45998.959992245371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45998.959992245371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45998.959992245371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45998.959992245371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45998.959992245371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45998.959992245371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45998.959992245371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45998.959992245371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45998.959992245371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45998.959992245371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45998.959992245371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45998.959992245371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45998.959992245371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45998.959992245371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45998.959992245371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45998.959992245371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45998.959992245371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45998.959992245371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45998.959992245371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45998.959992245371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45998.959992245371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45998.959992245371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45998.959992245371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45998.959992245371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45998.959992245371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45998.959992245371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45998.959992245371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45998.959992245371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45998.959992245371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45998.959992245371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45998.959992245371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45998.959992245371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45998.959992245371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45998.959992245371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45998.959992245371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45998.959992245371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45998.959992245371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45998.959992245371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45998.959992245371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45998.959992245371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45998.959992245371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45998.959992245371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45998.959992245371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45998.959992245371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45998.959992245371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45998.959992245371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45998.959992245371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45998.959992245371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45998.959992245371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45998.959992245371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45998.959992245371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45998.959992245371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45998.959992245371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45998.959992245371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45998.959992245371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45998.959992245371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45998.959992245371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45998.959992245371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45998.959992245371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45998.959992245371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45998.959992245371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45998.959992245371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45998.959992245371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45998.959992245371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45998.959992245371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45998.959992245371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45998.959992245371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45998.959992245371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45998.959992245371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45998.959992245371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45998.959992245371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45998.959992245371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45998.959992245371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45998.959992245371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45998.959992245371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45998.959992245371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45998.959992245371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45998.959992245371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45998.959992245371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45998.959992245371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45998.959992245371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45998.959992245371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45998.959992245371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45998.959992245371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45998.959992245371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45998.959992245371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45998.959992245371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45998.959992245371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45998.959992245371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45998.959992245371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45998.959992245371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45998.959992245371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45998.959992245371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45998.959992245371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45998.959992245371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45998.959992245371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45998.959992245371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45998.959992245371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45998.959992245371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45998.959992245371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45998.959992245371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45998.959992245371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45998.959992245371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45998.959992245371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45998.959992245371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45998.959992245371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45998.959992245371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45998.959992245371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45998.959992245371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45998.959992245371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45998.959992245371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45998.959992245371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45998.959992245371</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295.47927465277462</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1.4266589120379649</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0.16584872685052687</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45998.959992245371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45998.959992245371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45998.959992245371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45998.959992245371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45998.959992245371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45998.959992245371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45998.959992245371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45998.959992245371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45998.959992245371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45998.959992245371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45998.959992245371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45998.959992245371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45998.959992245371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45998.959992245371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45998.959992245371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45998.959992245371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45998.959992245371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45998.959992245371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45998.959992245371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45998.959992245371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45998.959992245371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45998.959992245371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45998.959992245371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45998.959992245371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45998.959992245371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45998.959992245371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45998.959992245371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45998.959992245371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45998.959992245371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45998.959992245371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45998.959992245371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45998.959992245371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45998.959992245371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45998.959992245371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45998.959992245371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45998.959992245371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45998.959992245371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45998.959992245371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45998.959992245371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45998.959992245371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45998.959992245371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45998.959992245371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45998.959992245371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45998.959992245371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45998.959992245371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45998.959992245371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45998.959992245371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45998.959992245371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45998.959992245371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45998.959992245371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45998.959992245371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45998.959992245371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45998.959992245371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45998.959992245371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45998.959992245371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45998.959992245371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45998.959992245371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45998.959992245371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45998.959992245371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45998.959992245371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45998.959992245371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45998.959992245371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45998.959992245371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45998.959992245371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45998.959992245371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45998.959992245371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45998.959992245371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45998.959992245371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45998.959992245371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45998.959992245371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45998.959992245371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45998.959992245371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45998.959992245371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45998.959992245371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45998.959992245371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45998.959992245371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45998.959992245371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45998.959992245371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45998.959992245371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45998.959992245371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45998.959992245371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45998.959992245371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45998.959992245371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45998.959992245371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45998.959992245371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45998.959992245371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45998.959992245371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45998.959992245371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45998.959992245371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45998.959992245371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45998.959992245371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45998.959992245371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45998.959992245371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45998.959992245371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45998.959992245371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45998.959992245371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45998.959992245371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45998.959992245371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45998.959992245371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45998.959992245371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45998.959992245371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45998.959992245371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45998.959992245371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45998.959992245371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45998.959992245371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45998.959992245371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45998.959992245371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45998.959992245371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45998.959992245371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45998.959992245371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45998.959992245371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45998.959992245371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45998.959992245371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45998.959992245371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45998.959992245371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45998.959992245371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45998.959992245371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45998.959992245371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45998.959992245371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45998.959992245371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45998.959992245371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45998.959992245371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45998.959992245371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45998.959992245371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45998.959992245371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45998.959992245371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45998.959992245371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45998.959992245371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45998.959992245371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45998.959992245371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45998.959992245371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45998.959992245371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45998.959992245371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45998.959992245371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45998.959992245371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45998.959992245371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45998.959992245371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45998.959992245371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45998.959992245371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45998.959992245371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45998.959992245371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45998.959992245371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45998.959992245371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45998.959992245371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45998.959992245371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45998.959992245371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45998.959992245371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45998.959992245371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45998.959992245371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45998.959992245371</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107.1279320601825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72.771114930554177</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50.298881134258409</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17.586693634257244</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1.8525038194420631</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0.4920640046329936</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0.26082557870540768</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45998.959992245371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45998.959992245371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45998.959992245371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45998.959992245371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45998.959992245371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45998.959992245371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45998.959992245371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45998.959992245371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45998.959992245371</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45998.959992245371</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45998.959992245371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45998.959992245371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45998.959992245371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45998.959992245371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45998.959992245371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45998.959992245371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45998.959992245371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45998.959992245371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45998.959992245371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45998.959992245371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45998.959992245371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45998.959992245371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45998.959992245371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45998.959992245371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45998.959992245371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45998.959992245371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45998.959992245371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45998.959992245371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45998.959992245371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45998.959992245371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45998.959992245371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45998.959992245371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45998.959992245371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45998.959992245371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45998.959992245371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45998.959992245371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45998.959992245371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45998.959992245371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45998.959992245371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45998.959992245371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45998.959992245371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45998.959992245371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45998.959992245371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45998.959992245371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45998.959992245371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45998.959992245371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45998.959992245371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45998.959992245371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45998.959992245371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45998.959992245371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45998.959992245371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45998.959992245371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45998.959992245371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45998.959992245371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45998.959992245371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45998.959992245371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45998.959992245371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45998.959992245371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45998.959992245371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45998.959992245371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45998.959992245371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45998.959992245371</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34398</v>
      </c>
      <c r="E2" s="138" t="s">
        <v>39106</v>
      </c>
      <c r="F2" s="117">
        <v>45998.784247685187</v>
      </c>
      <c r="G2" s="72">
        <f t="shared" ref="G2:G31" ca="1" si="0">IFERROR(NOW()-F2,"-")</f>
        <v>0.17574456018337514</v>
      </c>
      <c r="H2" s="117">
        <v>45998.778495370374</v>
      </c>
      <c r="I2" s="115" t="str">
        <f>IFERROR(VLOOKUP(D2,DB!A:F,6,0),"")</f>
        <v>SCECO</v>
      </c>
      <c r="J2" s="115" t="str">
        <f>IFERROR(VLOOKUP(D2,DB!A:G,7,0),"")</f>
        <v>Weak</v>
      </c>
      <c r="K2" s="118" t="s">
        <v>39144</v>
      </c>
      <c r="L2" s="133" t="str">
        <f>IFERROR(VLOOKUP(D2,DB!A:I,9,0),"")</f>
        <v>Latis</v>
      </c>
    </row>
    <row r="3" spans="1:16382" ht="31.5" customHeight="1">
      <c r="A3" s="114" t="s">
        <v>39145</v>
      </c>
      <c r="B3" s="115" t="str">
        <f>IFERROR(VLOOKUP(D3,DB!A:K,11,0),"")</f>
        <v>R6</v>
      </c>
      <c r="C3" s="116">
        <v>3</v>
      </c>
      <c r="D3" s="115" t="s">
        <v>34702</v>
      </c>
      <c r="E3" s="138" t="s">
        <v>39106</v>
      </c>
      <c r="F3" s="117">
        <v>45998.877071759256</v>
      </c>
      <c r="G3" s="72">
        <f t="shared" ca="1" si="0"/>
        <v>8.2920486114744563E-2</v>
      </c>
      <c r="H3" s="117">
        <v>45998.869502314818</v>
      </c>
      <c r="I3" s="115" t="str">
        <f>IFERROR(VLOOKUP(D3,DB!A:F,6,0),"")</f>
        <v>SCECO</v>
      </c>
      <c r="J3" s="115" t="str">
        <f>IFERROR(VLOOKUP(D3,DB!A:G,7,0),"")</f>
        <v>Vandalized</v>
      </c>
      <c r="K3" s="118" t="s">
        <v>39146</v>
      </c>
      <c r="L3" s="133" t="str">
        <f>IFERROR(VLOOKUP(D3,DB!A:I,9,0),"")</f>
        <v>Latis</v>
      </c>
    </row>
    <row r="4" spans="1:16382" ht="31.5" customHeight="1">
      <c r="A4" s="114"/>
      <c r="B4" s="115" t="str">
        <f>IFERROR(VLOOKUP(D4,DB!A:K,11,0),"")</f>
        <v/>
      </c>
      <c r="C4" s="116"/>
      <c r="D4" s="115"/>
      <c r="E4" s="138"/>
      <c r="F4" s="117"/>
      <c r="G4" s="72">
        <f t="shared" ca="1" si="0"/>
        <v>45998.959992245371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45998.959992245371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45998.959992245371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45998.959992245371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45998.959992245371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45998.959992245371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45998.959992245371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45998.959992245371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45998.959992245371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45998.959992245371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45998.959992245371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45998.959992245371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45998.959992245371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45998.959992245371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45998.959992245371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45998.959992245371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45998.959992245371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45998.959992245371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45998.959992245371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45998.959992245371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45998.959992245371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45998.959992245371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45998.959992245371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45998.959992245371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45998.959992245371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45998.959992245371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45998.959992245371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45998.959992245371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45998.959992245371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45998.959992245371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45998.959992245371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45998.959992245371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45998.959992245371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45998.959992245371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45998.959992245371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45998.959992245371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45998.959992245371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45998.959992245371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45998.959992245371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45998.959992245371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45998.959992245371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45998.959992245371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45998.959992245371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45998.959992245371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45998.959992245371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45998.959992245371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45998.959992245371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45998.959992245371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45998.959992245371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45998.959992245371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45998.959992245371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45998.959992245371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45998.959992245371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45998.959992245371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45998.959992245371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45998.959992245371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45998.959992245371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45998.959992245371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45998.959992245371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45998.959992245371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45998.959992245371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45998.959992245371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45998.959992245371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45998.959992245371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45998.959992245371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45998.959992245371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45998.959992245371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45998.959992245371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45998.959992245371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45998.959992245371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45998.959992245371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45998.959992245371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45998.959992245371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45998.959992245371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45998.959992245371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45998.959992245371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45998.959992245371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45998.959992245371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45998.959992245371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45998.959992245371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45998.959992245371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45998.959992245371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45998.959992245371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45998.959992245371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45998.959992245371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45998.959992245371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45998.959992245371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45998.959992245371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45998.959992245371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45998.959992245371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45998.959992245371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45998.959992245371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45998.959992245371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45998.959992245371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45998.959992245371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45998.959992245371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45998.959992245371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45998.959992245371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45998.959992245371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45998.959992245371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45998.959992245371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45998.959992245371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45998.959992245371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45998.959992245371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45998.959992245371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45998.959992245371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45998.959992245371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45998.959992245371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45998.959992245371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45998.959992245371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45998.959992245371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45998.959992245371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45998.959992245371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45998.959992245371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45998.959992245371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45998.959992245371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45998.959992245371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45998.959992245371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45998.959992245371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45998.959992245371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45998.959992245371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45998.959992245371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45998.959992245371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45998.959992245371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45998.959992245371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45998.959992245371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45998.959992245371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45998.959992245371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45998.959992245371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45998.959992245371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45998.959992245371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45998.959992245371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45998.959992245371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45998.959992245371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45998.959992245371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45998.959992245371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45998.959992245371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45998.959992245371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45998.959992245371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45998.959992245371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45998.959992245371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45998.959992245371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45998.959992245371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45998.959992245371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45998.959992245371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45998.959992245371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45998.959992245371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45998.959992245371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45998.959992245371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45998.959992245371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45998.959992245371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45998.959992245371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45998.959992245371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45998.959992245371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45998.959992245371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45998.959992245371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45998.959992245371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45998.959992245371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45998.959992245371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45998.959992245371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45998.959992245371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45998.959992245371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45998.959992245371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45998.959992245371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45998.959992245371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45998.959992245371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45998.959992245371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45998.959992245371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45998.959992245371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45998.959992245371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45998.959992245371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45998.959992245371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45998.959992245371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45998.959992245371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45998.959992245371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45998.959992245371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45998.959992245371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45998.959992245371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45998.959992245371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45998.959992245371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45998.959992245371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45998.959992245371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45998.959992245371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45998.959992245371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45998.959992245371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45998.959992245371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45998.959992245371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45998.959992245371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45998.959992245371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45998.959992245371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45998.959992245371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45998.959992245371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45998.959992245371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45998.959992245371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45998.959992245371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45998.959992245371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45998.959992245371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45998.959992245371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45998.959992245371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45998.959992245371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45998.959992245371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45998.959992245371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45998.959992245371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45998.959992245371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45998.959992245371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45998.959992245371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45998.959992245371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45998.959992245371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45998.959992245371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45998.959992245371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45998.959992245371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45998.959992245371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45998.959992245371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45998.959992245371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45998.959992245371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45998.959992245371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45998.959992245371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45998.959992245371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45998.959992245371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45998.959992245371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45998.959992245371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45998.959992245371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45998.959992245371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45998.959992245371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45998.959992245371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45998.959992245371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45998.959992245371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45998.959992245371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45998.959992245371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45998.959992245371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45998.959992245371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45998.959992245371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45998.959992245371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45998.959992245371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45998.959992245371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45998.959992245371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45998.959992245371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45998.959992245371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45998.959992245371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45998.959992245371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45998.959992245371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45998.959992245371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45998.959992245371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45998.959992245371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45998.959992245371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45998.959992245371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45998.959992245371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45998.959992245371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45998.959992245371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45998.959992245371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45998.959992245371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45998.959992245371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45998.959992245371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45998.959992245371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45998.959992245371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45998.959992245371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45998.959992245371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45998.959992245371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45998.959992245371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45998.959992245371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45998.959992245371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45998.959992245371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45998.959992245371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45998.959992245371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45998.959992245371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45998.959992245371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45998.959992245371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45998.959992245371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45998.959992245371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45998.959992245371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45998.959992245371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45998.959992245371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45998.959992245371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45998.959992245371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45998.959992245371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45998.959992245371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45998.959992245371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45998.959992245371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45998.959992245371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45998.959992245371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45998.959992245371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45998.959992245371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45998.959992245371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45998.959992245371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45998.959992245371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45998.959992245371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45998.959992245371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45998.959992245371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45998.959992245371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45998.959992245371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45998.959992245371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45998.959992245371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45998.959992245371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45998.959992245371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45998.959992245371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45998.959992245371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45998.959992245371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45998.959992245371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45998.959992245371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45998.959992245371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45998.959992245371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45998.959992245371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45998.959992245371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45998.959992245371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45998.959992245371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45998.959992245371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45998.959992245371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45998.959992245371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45998.959992245371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45998.959992245371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45998.959992245371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45998.959992245371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45998.959992245371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45998.959992245371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45998.959992245371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45998.959992245371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45998.959992245371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45998.959992245371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45998.959992245371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45998.959992245371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45998.959992245371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45998.959992245371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45998.959992245371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45998.959992245371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45998.959992245371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45998.959992245371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45998.959992245371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45998.959992245371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45998.959992245371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45998.959992245371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45998.959992245371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45998.959992245371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45998.959992245371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45998.959992245371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45998.959992245371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45998.959992245371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45998.959992245371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45998.959992245371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45998.959992245371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45998.959992245371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45998.959992245371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45998.959992245371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45998.959992245371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45998.959992245371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45998.959992245371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45998.959992245371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45998.959992245371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45998.959992245371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45998.959992245371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45998.959992245371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45998.959992245371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45998.959992245371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45998.959992245371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45998.959992245371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45998.959992245371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45998.959992245371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45998.959992245371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45998.959992245371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45998.959992245371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45998.959992245371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45998.959992245371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45998.959992245371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45998.959992245371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45998.959992245371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45998.959992245371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45998.959992245371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45998.959992245371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45998.959992245371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45998.959992245371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45998.959992245371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45998.959992245371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45998.959992245371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45998.959992245371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45998.959992245371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45998.959992245371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45998.959992245371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45998.959992245371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45998.959992245371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45998.959992245371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45998.959992245371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45998.959992245371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45998.959992245371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45998.959992245371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45998.959992245371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45998.959992245371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45998.959992245371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45998.959992245371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45998.959992245371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45998.959992245371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45998.959992245371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45998.959992245371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45998.959992245371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45998.959992245371</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45998.959992245371</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2025-12-07T20:04:19Z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