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751" documentId="120_S{2AC9BD13-BADA-5192-A53E-5A8FF88502F6}" xr6:coauthVersionLast="47" xr6:coauthVersionMax="47" xr10:uidLastSave="{B47F27A5-357D-4920-8124-397E0DE4897E}"/>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<sst xmlns="http://schemas.openxmlformats.org/spreadsheetml/2006/main" count="180273" uniqueCount="39119">
  <si>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</si>
  <si>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</si>
  <si>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</si>
  <si>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</si>
  <si>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</si>
  <si>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</si>
  <si>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</si>
  <si>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</si>
  <si>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</si>
  <si>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</si>
  <si>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</si>
  <si>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</si>
  <si>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</si>
  <si>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</si>
  <si>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</si>
  <si>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</si>
  <si>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</si>
  <si>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</si>
  <si>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</si>
  <si>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</si>
  <si>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</si>
  <si>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</si>
  <si>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</si>
  <si>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</si>
  <si>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</si>
  <si>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</si>
  <si>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</si>
  <si>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</si>
  <si>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</si>
  <si>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</si>
  <si>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</si>
  <si>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</si>
  <si>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</si>
  <si>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</si>
  <si>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</si>
  <si>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</si>
  <si>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</si>
  <si>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</si>
  <si>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</si>
  <si>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</si>
  <si>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</si>
  <si>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</si>
  <si>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</si>
  <si>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</si>
  <si>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</si>
  <si>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</si>
  <si>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</si>
  <si>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</si>
  <si>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</si>
  <si>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</si>
  <si>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</si>
  <si>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</si>
  <si>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</si>
  <si>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</si>
  <si>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</si>
  <si>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</si>
  <si>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</si>
  <si>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</si>
  <si>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</si>
  <si>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</si>
  <si>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</si>
  <si>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</si>
  <si>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</si>
  <si>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</si>
  <si>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</si>
  <si>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</si>
  <si>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</si>
  <si>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</si>
  <si>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</si>
  <si>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</si>
  <si>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</si>
  <si>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</si>
  <si>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</si>
  <si>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</si>
  <si>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</si>
  <si>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</si>
  <si>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</si>
  <si>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</si>
  <si>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</si>
  <si>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</si>
  <si>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</si>
  <si>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</si>
  <si>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</si>
  <si>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</si>
  <si>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</si>
  <si>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</si>
  <si>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</si>
  <si>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</si>
  <si>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</si>
  <si>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</si>
  <si>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</si>
  <si>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</si>
  <si>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</si>
  <si>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</si>
  <si>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</si>
  <si>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</si>
  <si>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</si>
  <si>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</si>
  <si>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</si>
  <si>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</si>
  <si>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</si>
  <si>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</si>
  <si>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</si>
  <si>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</si>
  <si>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</si>
  <si>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</si>
  <si>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</si>
  <si>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</si>
  <si>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</si>
  <si>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</si>
  <si>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</si>
  <si>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</si>
  <si>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</si>
  <si>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</si>
  <si>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</si>
  <si>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</si>
  <si>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</si>
  <si>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</si>
  <si>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</si>
  <si>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</si>
  <si>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</si>
  <si>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</si>
  <si>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</si>
  <si>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</si>
  <si>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</si>
  <si>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</si>
  <si>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</si>
  <si>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</si>
  <si>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</si>
  <si>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</si>
  <si>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</si>
  <si>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</si>
  <si>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</si>
  <si>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</si>
  <si>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</si>
  <si>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</si>
  <si>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</si>
  <si>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</si>
  <si>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</si>
  <si>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</si>
  <si>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</si>
  <si>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</si>
  <si>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</si>
  <si>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</si>
  <si>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</si>
  <si>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</si>
  <si>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</si>
  <si>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</si>
  <si>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</si>
  <si>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</si>
  <si>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</si>
  <si>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</si>
  <si>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</si>
  <si>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</si>
  <si>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</si>
  <si>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</si>
  <si>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</si>
  <si>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</si>
  <si>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</si>
  <si>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</si>
  <si>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</si>
  <si>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</si>
  <si>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</si>
  <si>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</si>
  <si>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</si>
  <si>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</si>
  <si>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</si>
  <si>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</si>
  <si>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</si>
  <si>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</si>
  <si>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</si>
  <si>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</si>
  <si>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</si>
  <si>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</si>
  <si>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</si>
  <si>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</si>
  <si>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</si>
  <si>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</si>
  <si>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</si>
  <si>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</si>
  <si>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</si>
  <si>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</si>
  <si>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</si>
  <si>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</si>
  <si>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</si>
  <si>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</si>
  <si>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</si>
  <si>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</si>
  <si>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</si>
  <si>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</si>
  <si>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</si>
  <si>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</si>
  <si>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</si>
  <si>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</si>
  <si>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</si>
  <si>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</si>
  <si>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</si>
  <si>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</si>
  <si>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</si>
  <si>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</si>
  <si>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</si>
  <si>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</si>
  <si>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</si>
  <si>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</si>
  <si>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</si>
  <si>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</si>
  <si>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</si>
  <si>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</si>
  <si>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</si>
  <si>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</si>
  <si>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</si>
  <si>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</si>
  <si>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</si>
  <si>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</si>
  <si>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</si>
  <si>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</si>
  <si>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</si>
  <si>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</si>
  <si>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</si>
  <si>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</si>
  <si>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</si>
  <si>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</si>
  <si>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</si>
  <si>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</si>
  <si>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</si>
  <si>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</si>
  <si>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</si>
  <si>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</si>
  <si>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</si>
  <si>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</si>
  <si>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</si>
  <si>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</si>
  <si>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</si>
  <si>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</si>
  <si>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</si>
  <si>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</si>
  <si>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</si>
  <si>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</si>
  <si>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</si>
  <si>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</si>
  <si>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</si>
  <si>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</si>
  <si>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</si>
  <si>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</si>
  <si>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</si>
  <si>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</si>
  <si>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</si>
  <si>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</si>
  <si>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</si>
  <si>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</si>
  <si>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</si>
  <si>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</si>
  <si>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</si>
  <si>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</si>
  <si>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</si>
  <si>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</si>
  <si>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</si>
  <si>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</si>
  <si>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</si>
  <si>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</si>
  <si>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</si>
  <si>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</si>
  <si>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</si>
  <si>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</si>
  <si>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</si>
  <si>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</si>
  <si>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</si>
  <si>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</si>
  <si>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</si>
  <si>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</si>
  <si>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</si>
  <si>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</si>
  <si>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</si>
  <si>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</si>
  <si>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</si>
  <si>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</si>
  <si>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</si>
  <si>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</si>
  <si>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</si>
  <si>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</si>
  <si>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</si>
  <si>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</si>
  <si>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</si>
  <si>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</si>
  <si>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</si>
  <si>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</si>
  <si>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</si>
  <si>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</si>
  <si>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</si>
  <si>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</si>
  <si>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</si>
  <si>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</si>
  <si>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</si>
  <si>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</si>
  <si>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</si>
  <si>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</si>
  <si>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</si>
  <si>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</si>
  <si>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</si>
  <si>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</si>
  <si>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</si>
  <si>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</si>
  <si>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</si>
  <si>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</si>
  <si>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</si>
  <si>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</si>
  <si>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</si>
  <si>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</si>
  <si>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</si>
  <si>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</si>
  <si>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</si>
  <si>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</si>
  <si>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</si>
  <si>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</si>
  <si>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</si>
  <si>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</si>
  <si>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</si>
  <si>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</si>
  <si>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</si>
  <si>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</si>
  <si>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</si>
  <si>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</si>
  <si>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</si>
  <si>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</si>
  <si>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</si>
  <si>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</si>
  <si>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</si>
  <si>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</si>
  <si>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</si>
  <si>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</si>
  <si>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</si>
  <si>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</si>
  <si>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</si>
  <si>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</si>
  <si>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</si>
  <si>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</si>
  <si>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</si>
  <si>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</si>
  <si>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</si>
  <si>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</si>
  <si>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</si>
  <si>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</si>
  <si>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</si>
  <si>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</si>
  <si>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</si>
  <si>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</si>
  <si>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</si>
  <si>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</si>
  <si>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</si>
  <si>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</si>
  <si>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</si>
  <si>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</si>
  <si>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</si>
  <si>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</si>
  <si>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</si>
  <si>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</si>
  <si>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</si>
  <si>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</si>
  <si>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</si>
  <si>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</si>
  <si>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</si>
  <si>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</si>
  <si>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</si>
  <si>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</si>
  <si>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</si>
  <si>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</si>
  <si>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</si>
  <si>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</si>
  <si>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</si>
  <si>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</si>
  <si>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</si>
  <si>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</si>
  <si>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</si>
  <si>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</si>
  <si>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</si>
  <si>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</si>
  <si>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</si>
  <si>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</si>
  <si>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</si>
  <si>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</si>
  <si>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</si>
  <si>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</si>
  <si>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</si>
  <si>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</si>
  <si>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</si>
  <si>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</si>
  <si>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</si>
  <si>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</si>
  <si>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</si>
  <si>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</si>
  <si>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</si>
  <si>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</si>
  <si>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</si>
  <si>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</si>
  <si>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</si>
  <si>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</si>
  <si>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</si>
  <si>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</si>
  <si>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</si>
  <si>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</si>
  <si>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</si>
  <si>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</si>
  <si>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</si>
  <si>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</si>
  <si>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</si>
  <si>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</si>
  <si>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</si>
  <si>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</si>
  <si>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</si>
  <si>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</si>
  <si>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</si>
  <si>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</si>
  <si>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</si>
  <si>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</si>
  <si>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</si>
  <si>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</si>
  <si>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</si>
  <si>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</si>
  <si>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</si>
  <si>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</si>
  <si>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</si>
  <si>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</si>
  <si>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</si>
  <si>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</si>
  <si>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</si>
  <si>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</si>
  <si>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</si>
  <si>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</si>
  <si>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</si>
  <si>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</si>
  <si>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</si>
  <si>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</si>
  <si>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</si>
  <si>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</si>
  <si>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</si>
  <si>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</si>
  <si>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</si>
  <si>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</si>
  <si>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</si>
  <si>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</si>
  <si>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</si>
  <si>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</si>
  <si>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</si>
  <si>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</si>
  <si>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</si>
  <si>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</si>
  <si>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</si>
  <si>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</si>
  <si>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</si>
  <si>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</si>
  <si>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</si>
  <si>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</si>
  <si>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</si>
  <si>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</si>
  <si>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</si>
  <si>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</si>
  <si>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</si>
  <si>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</si>
  <si>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</si>
  <si>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</si>
  <si>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</si>
  <si>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</si>
  <si>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</si>
  <si>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</si>
  <si>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</si>
  <si>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</si>
  <si>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</si>
  <si>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</si>
  <si>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</si>
  <si>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</si>
  <si>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</si>
  <si>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</si>
  <si>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</si>
  <si>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</si>
  <si>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</si>
  <si>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</si>
  <si>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</si>
  <si>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</si>
  <si>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</si>
  <si>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</si>
  <si>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</si>
  <si>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</si>
  <si>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</si>
  <si>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</si>
  <si>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</si>
  <si>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</si>
  <si>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</si>
  <si>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</si>
  <si>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</si>
  <si>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</si>
  <si>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</si>
  <si>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</si>
  <si>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</si>
  <si>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</si>
  <si>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</si>
  <si>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</si>
  <si>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</si>
  <si>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</si>
  <si>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</si>
  <si>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</si>
  <si>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</si>
  <si>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</si>
  <si>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</si>
  <si>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</si>
  <si>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</si>
  <si>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</si>
  <si>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</si>
  <si>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</si>
  <si>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</si>
  <si>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</si>
  <si>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</si>
  <si>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</si>
  <si>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</si>
  <si>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</si>
  <si>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</si>
  <si>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</si>
  <si>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</si>
  <si>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</si>
  <si>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</si>
  <si>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</si>
  <si>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</si>
  <si>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</si>
  <si>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</si>
  <si>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</si>
  <si>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</si>
  <si>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</si>
  <si>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</si>
  <si>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</si>
  <si>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</si>
  <si>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</si>
  <si>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</si>
  <si>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</si>
  <si>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</si>
  <si>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</si>
  <si>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</si>
  <si>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</si>
  <si>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</si>
  <si>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</si>
  <si>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</si>
  <si>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</si>
  <si>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</si>
  <si>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</si>
  <si>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</si>
  <si>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</si>
  <si>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</si>
  <si>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</si>
  <si>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</si>
  <si>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</si>
  <si>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</si>
  <si>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</si>
  <si>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</si>
  <si>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</si>
  <si>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</si>
  <si>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</si>
  <si>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</si>
  <si>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</si>
  <si>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</si>
  <si>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</si>
  <si>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</si>
  <si>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</si>
  <si>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</si>
  <si>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</si>
  <si>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</si>
  <si>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</si>
  <si>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</si>
  <si>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</si>
  <si>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</si>
  <si>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</si>
  <si>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</si>
  <si>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</si>
  <si>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</si>
  <si>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</si>
  <si>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</si>
  <si>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</si>
  <si>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</si>
  <si>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</si>
  <si>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</si>
  <si>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</si>
  <si>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</si>
  <si>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</si>
  <si>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</si>
  <si>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</si>
  <si>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</si>
  <si>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</si>
  <si>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</si>
  <si>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</si>
  <si>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</si>
  <si>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</si>
  <si>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</si>
  <si>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</si>
  <si>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</si>
  <si>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</si>
  <si>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</si>
  <si>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</si>
  <si>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</si>
  <si>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</si>
  <si>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</si>
  <si>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</si>
  <si>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</si>
  <si>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</si>
  <si>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</si>
  <si>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</si>
  <si>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</si>
  <si>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</si>
  <si>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</si>
  <si>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</si>
  <si>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</si>
  <si>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</si>
  <si>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</si>
  <si>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</si>
  <si>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</si>
  <si>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</si>
  <si>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</si>
  <si>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</si>
  <si>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</si>
  <si>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</si>
  <si>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</si>
  <si>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</si>
  <si>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</si>
  <si>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</si>
  <si>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</si>
  <si>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</si>
  <si>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</si>
  <si>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</si>
  <si>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</si>
  <si>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</si>
  <si>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</si>
  <si>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</si>
  <si>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</si>
  <si>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</si>
  <si>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</si>
  <si>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</si>
  <si>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</si>
  <si>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</si>
  <si>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</si>
  <si>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</si>
  <si>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</si>
  <si>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</si>
  <si>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</si>
  <si>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</si>
  <si>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</si>
  <si>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</si>
  <si>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</si>
  <si>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</si>
  <si>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</si>
  <si>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</si>
  <si>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</si>
  <si>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</si>
  <si>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</si>
  <si>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</si>
  <si>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</si>
  <si>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</si>
  <si>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</si>
  <si>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</si>
  <si>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</si>
  <si>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</si>
  <si>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</si>
  <si>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</si>
  <si>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</si>
  <si>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</si>
  <si>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</si>
  <si>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</si>
  <si>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</si>
  <si>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</si>
  <si>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</si>
  <si>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</si>
  <si>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</si>
  <si>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</si>
  <si>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</si>
  <si>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</si>
  <si>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</si>
  <si>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</si>
  <si>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</si>
  <si>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</si>
  <si>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</si>
  <si>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</si>
  <si>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</si>
  <si>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</si>
  <si>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</si>
  <si>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</si>
  <si>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</si>
  <si>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</si>
  <si>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</si>
  <si>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</si>
  <si>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</si>
  <si>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</si>
  <si>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</si>
  <si>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</si>
  <si>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</si>
  <si>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</si>
  <si>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</si>
  <si>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</si>
  <si>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</si>
  <si>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</si>
  <si>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</si>
  <si>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</si>
  <si>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</si>
  <si>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</si>
  <si>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</si>
  <si>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</si>
  <si>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</si>
  <si>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</si>
  <si>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</si>
  <si>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</si>
  <si>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</si>
  <si>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</si>
  <si>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</si>
  <si>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</si>
  <si>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</si>
  <si>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</si>
  <si>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</si>
  <si>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</si>
  <si>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</si>
  <si>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</si>
  <si>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</si>
  <si>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</si>
  <si>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</si>
  <si>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</si>
  <si>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</si>
  <si>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</si>
  <si>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</si>
  <si>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</si>
  <si>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</si>
  <si>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</si>
  <si>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</si>
  <si>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</si>
  <si>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</si>
  <si>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</si>
  <si>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</si>
  <si>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</si>
  <si>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</si>
  <si>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</si>
  <si>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</si>
  <si>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</si>
  <si>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</si>
  <si>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</si>
  <si>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</si>
  <si>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</si>
  <si>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</si>
  <si>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</si>
  <si>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</si>
  <si>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</si>
  <si>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</si>
  <si>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</si>
  <si>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</si>
  <si>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</si>
  <si>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</si>
  <si>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</si>
  <si>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</si>
  <si>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</si>
  <si>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</si>
  <si>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</si>
  <si>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</si>
  <si>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</si>
  <si>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</si>
  <si>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</si>
  <si>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</si>
  <si>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</si>
  <si>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</si>
  <si>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</si>
  <si>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</si>
  <si>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</si>
  <si>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</si>
  <si>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</si>
  <si>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</si>
  <si>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</si>
  <si>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</si>
  <si>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</si>
  <si>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</si>
  <si>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</si>
  <si>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</si>
  <si>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</si>
  <si>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</si>
  <si>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</si>
  <si>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</si>
  <si>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</si>
  <si>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</si>
  <si>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</si>
  <si>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</si>
  <si>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</si>
  <si>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</si>
  <si>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</si>
  <si>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</si>
  <si>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</si>
  <si>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</si>
  <si>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</si>
  <si>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</si>
  <si>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</si>
  <si>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</si>
  <si>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</si>
  <si>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</si>
  <si>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</si>
  <si>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</si>
  <si>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</si>
  <si>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</si>
  <si>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</si>
  <si>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</si>
  <si>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</si>
  <si>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</si>
  <si>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</si>
  <si>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</si>
  <si>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</si>
  <si>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</si>
  <si>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</si>
  <si>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</si>
  <si>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</si>
  <si>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</si>
  <si>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</si>
  <si>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</si>
  <si>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</si>
  <si>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</si>
  <si>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</si>
  <si>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</si>
  <si>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</si>
  <si>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</si>
  <si>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</si>
  <si>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</si>
  <si>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</si>
  <si>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</si>
  <si>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</si>
  <si>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</si>
  <si>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</si>
  <si>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</si>
  <si>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</si>
  <si>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</si>
  <si>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</si>
  <si>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</si>
  <si>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</si>
  <si>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</si>
  <si>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</si>
  <si>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</si>
  <si>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</si>
  <si>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</si>
  <si>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</si>
  <si>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</si>
  <si>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</si>
  <si>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</si>
  <si>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</si>
  <si>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</si>
  <si>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</si>
  <si>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</si>
  <si>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</si>
  <si>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</si>
  <si>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</si>
  <si>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</si>
  <si>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</si>
  <si>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</si>
  <si>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</si>
  <si>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</si>
  <si>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</si>
  <si>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</si>
  <si>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</si>
  <si>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</si>
  <si>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</si>
  <si>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</si>
  <si>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</si>
  <si>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</si>
  <si>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</si>
  <si>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</si>
  <si>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</si>
  <si>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</si>
  <si>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</si>
  <si>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</si>
  <si>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</si>
  <si>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</si>
  <si>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</si>
  <si>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</si>
  <si>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</si>
  <si>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</si>
  <si>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</si>
  <si>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</si>
  <si>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</si>
  <si>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</si>
  <si>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</si>
  <si>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</si>
  <si>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</si>
  <si>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</si>
  <si>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</si>
  <si>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</si>
  <si>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</si>
  <si>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</si>
  <si>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</si>
  <si>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</si>
  <si>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</si>
  <si>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</si>
  <si>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</si>
  <si>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</si>
  <si>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</si>
  <si>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</si>
  <si>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</si>
  <si>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</si>
  <si>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</si>
  <si>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</si>
  <si>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</si>
  <si>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</si>
  <si>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</si>
  <si>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</si>
  <si>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</si>
  <si>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</si>
  <si>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</si>
  <si>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</si>
  <si>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</si>
  <si>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</si>
  <si>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</si>
  <si>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</si>
  <si>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</si>
  <si>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</si>
  <si>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</si>
  <si>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</si>
  <si>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</si>
  <si>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</si>
  <si>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</si>
  <si>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</si>
  <si>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</si>
  <si>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</si>
  <si>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</si>
  <si>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</si>
  <si>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</si>
  <si>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</si>
  <si>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</si>
  <si>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</si>
  <si>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</si>
  <si>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</si>
  <si>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</si>
  <si>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</si>
  <si>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</si>
  <si>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</si>
  <si>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</si>
  <si>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</si>
  <si>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</si>
  <si>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</si>
  <si>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</si>
  <si>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</si>
  <si>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</si>
  <si>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</si>
  <si>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</si>
  <si>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</si>
  <si>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</si>
  <si>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</si>
  <si>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</si>
  <si>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</si>
  <si>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</si>
  <si>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</si>
  <si>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</si>
  <si>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</si>
  <si>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</si>
  <si>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</si>
  <si>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</si>
  <si>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</si>
  <si>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</si>
  <si>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</si>
  <si>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</si>
  <si>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</si>
  <si>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</si>
  <si>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</si>
  <si>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</si>
  <si>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</si>
  <si>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</si>
  <si>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</si>
  <si>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</si>
  <si>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</si>
  <si>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</si>
  <si>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</si>
  <si>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</si>
  <si>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</si>
  <si>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</si>
  <si>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</si>
  <si>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</si>
  <si>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</si>
  <si>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</si>
  <si>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</si>
  <si>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</si>
  <si>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</si>
  <si>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</si>
  <si>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</si>
  <si>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</si>
  <si>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</si>
  <si>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</si>
  <si>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</si>
  <si>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</si>
  <si>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</si>
  <si>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</si>
  <si>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</si>
  <si>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</si>
  <si>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</si>
  <si>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</si>
  <si>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</si>
  <si>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</si>
  <si>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</si>
  <si>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</si>
  <si>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</si>
  <si>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</si>
  <si>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</si>
  <si>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</si>
  <si>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</si>
  <si>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</si>
  <si>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</si>
  <si>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</si>
  <si>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</si>
  <si>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</si>
  <si>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</si>
  <si>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</si>
  <si>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</si>
  <si>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</si>
  <si>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</si>
  <si>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</si>
  <si>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</si>
  <si>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</si>
  <si>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</si>
  <si>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</si>
  <si>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</si>
  <si>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</si>
  <si>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</si>
  <si>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</si>
  <si>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</si>
  <si>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</si>
  <si>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</si>
  <si>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</si>
  <si>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</si>
  <si>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</si>
  <si>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</si>
  <si>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</si>
  <si>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</si>
  <si>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</si>
  <si>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</si>
  <si>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</si>
  <si>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</si>
  <si>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</si>
  <si>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</si>
  <si>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</si>
  <si>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</si>
  <si>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</si>
  <si>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</si>
  <si>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</si>
  <si>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</si>
  <si>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</si>
  <si>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</si>
  <si>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</si>
  <si>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</si>
  <si>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</si>
  <si>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</si>
  <si>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</si>
  <si>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</si>
  <si>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</si>
  <si>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</si>
  <si>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</si>
  <si>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</si>
  <si>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</si>
  <si>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</si>
  <si>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</si>
  <si>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</si>
  <si>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</si>
  <si>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</si>
  <si>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</si>
  <si>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</si>
  <si>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</si>
  <si>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</si>
  <si>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</si>
  <si>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</si>
  <si>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</si>
  <si>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</si>
  <si>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</si>
  <si>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</si>
  <si>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</si>
  <si>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</si>
  <si>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</si>
  <si>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</si>
  <si>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</si>
  <si>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</si>
  <si>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</si>
  <si>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</si>
  <si>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</si>
  <si>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</si>
  <si>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</si>
  <si>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</si>
  <si>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</si>
  <si>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</si>
  <si>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</si>
  <si>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</si>
  <si>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</si>
  <si>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</si>
  <si>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</si>
  <si>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</si>
  <si>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</si>
  <si>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</si>
  <si>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</si>
  <si>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</si>
  <si>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</si>
  <si>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</si>
  <si>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</si>
  <si>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</si>
  <si>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</si>
  <si>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</si>
  <si>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</si>
  <si>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</si>
  <si>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</si>
  <si>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</si>
  <si>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</si>
  <si>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</si>
  <si>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</si>
  <si>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</si>
  <si>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</si>
  <si>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</si>
  <si>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</si>
  <si>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</si>
  <si>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</si>
  <si>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</si>
  <si>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</si>
  <si>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</si>
  <si>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</si>
  <si>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</si>
  <si>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</si>
  <si>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</si>
  <si>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</si>
  <si>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</si>
  <si>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</si>
  <si>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</si>
  <si>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</si>
  <si>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</si>
  <si>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</si>
  <si>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</si>
  <si>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</si>
  <si>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</si>
  <si>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</si>
  <si>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</si>
  <si>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</si>
  <si>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</si>
  <si>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</si>
  <si>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</si>
  <si>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</si>
  <si>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</si>
  <si>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</si>
  <si>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</si>
  <si>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</si>
  <si>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</si>
  <si>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</si>
  <si>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</si>
  <si>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</si>
  <si>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</si>
  <si>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</si>
  <si>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</si>
  <si>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</si>
  <si>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</si>
  <si>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</si>
  <si>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</si>
  <si>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</si>
  <si>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</si>
  <si>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</si>
  <si>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</si>
  <si>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</si>
  <si>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</si>
  <si>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</si>
  <si>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</si>
  <si>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</si>
  <si>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</si>
  <si>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</si>
  <si>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</si>
  <si>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</si>
  <si>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</si>
  <si>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</si>
  <si>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</si>
  <si>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</si>
  <si>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</si>
  <si>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</si>
  <si>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</si>
  <si>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</si>
  <si>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</si>
  <si>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</si>
  <si>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</si>
  <si>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</si>
  <si>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</si>
  <si>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</si>
  <si>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</si>
  <si>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</si>
  <si>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</si>
  <si>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</si>
  <si>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</si>
  <si>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</si>
  <si>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</si>
  <si>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</si>
  <si>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</si>
  <si>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</si>
  <si>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</si>
  <si>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</si>
  <si>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</si>
  <si>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</si>
  <si>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</si>
  <si>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</si>
  <si>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</si>
  <si>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</si>
  <si>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</si>
  <si>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</si>
  <si>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</si>
  <si>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</si>
  <si>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</si>
  <si>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</si>
  <si>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</si>
  <si>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</si>
  <si>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</si>
  <si>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</si>
  <si>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</si>
  <si>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</si>
  <si>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</si>
  <si>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</si>
  <si>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</si>
  <si>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</si>
  <si>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</si>
  <si>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</si>
  <si>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</si>
  <si>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</si>
  <si>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</si>
  <si>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</si>
  <si>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</si>
  <si>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</si>
  <si>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</si>
  <si>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</si>
  <si>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</si>
  <si>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</si>
  <si>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</si>
  <si>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</si>
  <si>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</si>
  <si>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</si>
  <si>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</si>
  <si>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</si>
  <si>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</si>
  <si>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</si>
  <si>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</si>
  <si>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</si>
  <si>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</si>
  <si>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</si>
  <si>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</si>
  <si>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</si>
  <si>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</si>
  <si>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</si>
  <si>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</si>
  <si>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</si>
  <si>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</si>
  <si>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</si>
  <si>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</si>
  <si>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</si>
  <si>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</si>
  <si>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</si>
  <si>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</si>
  <si>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</si>
  <si>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</si>
  <si>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</si>
  <si>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</si>
  <si>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</si>
  <si>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</si>
  <si>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</si>
  <si>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</si>
  <si>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</si>
  <si>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</si>
  <si>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</si>
  <si>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</si>
  <si>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</si>
  <si>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</si>
  <si>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</si>
  <si>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</si>
  <si>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</si>
  <si>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</si>
  <si>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</si>
  <si>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</si>
  <si>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</si>
  <si>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</si>
  <si>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</si>
  <si>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</si>
  <si>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</si>
  <si>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</si>
  <si>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</si>
  <si>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</si>
  <si>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</si>
  <si>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</si>
  <si>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</si>
  <si>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</si>
  <si>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</si>
  <si>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</si>
  <si>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</si>
  <si>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</si>
  <si>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</si>
  <si>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</si>
  <si>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</si>
  <si>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</si>
  <si>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</si>
  <si>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</si>
  <si>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</si>
  <si>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</si>
  <si>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</si>
  <si>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</si>
  <si>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</si>
  <si>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</si>
  <si>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</si>
  <si>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</si>
  <si>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</si>
  <si>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</si>
  <si>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</si>
  <si>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</si>
  <si>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</si>
  <si>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</si>
  <si>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</si>
  <si>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</si>
  <si>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</si>
  <si>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</si>
  <si>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</si>
  <si>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</si>
  <si>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</si>
  <si>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</si>
  <si>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</si>
  <si>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</si>
  <si>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</si>
  <si>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</si>
  <si>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</si>
  <si>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</si>
  <si>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</si>
  <si>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</si>
  <si>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</si>
  <si>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</si>
  <si>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</si>
  <si>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</si>
  <si>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</si>
  <si>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</si>
  <si>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</si>
  <si>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</si>
  <si>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</si>
  <si>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</si>
  <si>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</si>
  <si>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</si>
  <si>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</si>
  <si>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</si>
  <si>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</si>
  <si>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</si>
  <si>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</si>
  <si>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</si>
  <si>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</si>
  <si>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</si>
  <si>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</si>
  <si>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</si>
  <si>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</si>
  <si>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</si>
  <si>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</si>
  <si>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</si>
  <si>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</si>
  <si>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</si>
  <si>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</si>
  <si>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</si>
  <si>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</si>
  <si>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</si>
  <si>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</si>
  <si>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</si>
  <si>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</si>
  <si>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</si>
  <si>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</si>
  <si>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</si>
  <si>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</si>
  <si>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</si>
  <si>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</si>
  <si>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</si>
  <si>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</si>
  <si>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</si>
  <si>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</si>
  <si>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</si>
  <si>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</si>
  <si>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</si>
  <si>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</si>
  <si>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</si>
  <si>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</si>
  <si>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</si>
  <si>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</si>
  <si>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</si>
  <si>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</si>
  <si>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</si>
  <si>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</si>
  <si>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</si>
  <si>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</si>
  <si>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</si>
  <si>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</si>
  <si>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</si>
  <si>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</si>
  <si>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</si>
  <si>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</si>
  <si>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</si>
  <si>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</si>
  <si>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</si>
  <si>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</si>
  <si>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</si>
  <si>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</si>
  <si>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</si>
  <si>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</si>
  <si>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</si>
  <si>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</si>
  <si>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</si>
  <si>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</si>
  <si>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</si>
  <si>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</si>
  <si>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</si>
  <si>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</si>
  <si>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</si>
  <si>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</si>
  <si>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</si>
  <si>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</si>
  <si>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</si>
  <si>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</si>
  <si>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</si>
  <si>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</si>
  <si>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</si>
  <si>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</si>
  <si>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</si>
  <si>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</si>
  <si>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</si>
  <si>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</si>
  <si>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</si>
  <si>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</si>
  <si>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</si>
  <si>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</si>
  <si>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</si>
  <si>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</si>
  <si>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</si>
  <si>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</si>
  <si>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</si>
  <si>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</si>
  <si>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</si>
  <si>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</si>
  <si>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</si>
  <si>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</si>
  <si>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</si>
  <si>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</si>
  <si>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</si>
  <si>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</si>
  <si>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</si>
  <si>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</si>
  <si>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</si>
  <si>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</si>
  <si>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</si>
  <si>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</si>
  <si>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</si>
  <si>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</si>
  <si>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</si>
  <si>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</si>
  <si>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</si>
  <si>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</si>
  <si>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</si>
  <si>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</si>
  <si>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</si>
  <si>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</si>
  <si>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</si>
  <si>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</si>
  <si>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</si>
  <si>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</si>
  <si>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</si>
  <si>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</si>
  <si>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</si>
  <si>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</si>
  <si>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</si>
  <si>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</si>
  <si>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</si>
  <si>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</si>
  <si>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</si>
  <si>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</si>
  <si>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</si>
  <si>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</si>
  <si>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</si>
  <si>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</si>
  <si>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</si>
  <si>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</si>
  <si>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</si>
  <si>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</si>
  <si>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</si>
  <si>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</si>
  <si>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</si>
  <si>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</si>
  <si>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</si>
  <si>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</si>
  <si>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</si>
  <si>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</si>
  <si>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</si>
  <si>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</si>
  <si>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</si>
  <si>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</si>
  <si>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</si>
  <si>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</si>
  <si>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</si>
  <si>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</si>
  <si>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</si>
  <si>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</si>
  <si>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</si>
  <si>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</si>
  <si>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</si>
  <si>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</si>
  <si>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</si>
  <si>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</si>
  <si>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</si>
  <si>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</si>
  <si>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</si>
  <si>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</si>
  <si>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</si>
  <si>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</si>
  <si>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</si>
  <si>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</si>
  <si>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</si>
  <si>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</si>
  <si>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</si>
  <si>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</si>
  <si>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</si>
  <si>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</si>
  <si>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</si>
  <si>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</si>
  <si>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</si>
  <si>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</si>
  <si>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</si>
  <si>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</si>
  <si>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</si>
  <si>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</si>
  <si>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</si>
  <si>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</si>
  <si>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</si>
  <si>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</si>
  <si>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</si>
  <si>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</si>
  <si>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</si>
  <si>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</si>
  <si>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</si>
  <si>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</si>
  <si>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</si>
  <si>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</si>
  <si>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</si>
  <si>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</si>
  <si>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</si>
  <si>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</si>
  <si>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</si>
  <si>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</si>
  <si>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</si>
  <si>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</si>
  <si>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</si>
  <si>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</si>
  <si>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</si>
  <si>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</si>
  <si>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</si>
  <si>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</si>
  <si>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</si>
  <si>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</si>
  <si>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</si>
  <si>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</si>
  <si>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</si>
  <si>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</si>
  <si>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</si>
  <si>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</si>
  <si>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</si>
  <si>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</si>
  <si>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</si>
  <si>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</si>
  <si>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</si>
  <si>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</si>
  <si>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</si>
  <si>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</si>
  <si>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</si>
  <si>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</si>
  <si>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</si>
  <si>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</si>
  <si>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</si>
  <si>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</si>
  <si>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</si>
  <si>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</si>
  <si>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</si>
  <si>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</si>
  <si>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</si>
  <si>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</si>
  <si>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</si>
  <si>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</si>
  <si>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</si>
  <si>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</si>
  <si>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</si>
  <si>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</si>
  <si>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</si>
  <si>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</si>
  <si>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</si>
  <si>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</si>
  <si>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</si>
  <si>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</si>
  <si>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</si>
  <si>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</si>
  <si>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</si>
  <si>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</si>
  <si>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</si>
  <si>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</si>
  <si>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</si>
  <si>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</si>
  <si>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</si>
  <si>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</si>
  <si>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</si>
  <si>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</si>
  <si>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</si>
  <si>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</si>
  <si>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</si>
  <si>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</si>
  <si>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</si>
  <si>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</si>
  <si>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</si>
  <si>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</si>
  <si>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</si>
  <si>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</si>
  <si>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</si>
  <si>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</si>
  <si>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</si>
  <si>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</si>
  <si>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</si>
  <si>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</si>
  <si>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</si>
  <si>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</si>
  <si>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</si>
  <si>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</si>
  <si>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</si>
  <si>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</si>
  <si>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</si>
  <si>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</si>
  <si>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</si>
  <si>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</si>
  <si>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</si>
  <si>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</si>
  <si>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</si>
  <si>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</si>
  <si>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</si>
  <si>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</si>
  <si>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</si>
  <si>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</si>
  <si>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</si>
  <si>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</si>
  <si>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</si>
  <si>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</si>
  <si>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</si>
  <si>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</si>
  <si>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</si>
  <si>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</si>
  <si>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</si>
  <si>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</si>
  <si>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</si>
  <si>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</si>
  <si>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</si>
  <si>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</si>
  <si>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</si>
  <si>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</si>
  <si>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</si>
  <si>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</si>
  <si>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</si>
  <si>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</si>
  <si>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</si>
  <si>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</si>
  <si>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</si>
  <si>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</si>
  <si>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</si>
  <si>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</si>
  <si>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</si>
  <si>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</si>
  <si>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</si>
  <si>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</si>
  <si>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</si>
  <si>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</si>
  <si>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</si>
  <si>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</si>
  <si>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</si>
  <si>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</si>
  <si>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</si>
  <si>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</si>
  <si>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</si>
  <si>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</si>
  <si>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</si>
  <si>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</si>
  <si>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</si>
  <si>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</si>
  <si>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</si>
  <si>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</si>
  <si>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</si>
  <si>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</si>
  <si>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</si>
  <si>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</si>
  <si>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</si>
  <si>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</si>
  <si>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</si>
  <si>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</si>
  <si>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</si>
  <si>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</si>
  <si>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</si>
  <si>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</si>
  <si>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</si>
  <si>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</si>
  <si>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</si>
  <si>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</si>
  <si>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</si>
  <si>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</si>
  <si>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</si>
  <si>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</si>
  <si>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</si>
  <si>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</si>
  <si>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</si>
  <si>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</si>
  <si>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</si>
  <si>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</si>
  <si>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</si>
  <si>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</si>
  <si>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</si>
  <si>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</si>
  <si>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</si>
  <si>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</si>
  <si>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</si>
  <si>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</si>
  <si>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</si>
  <si>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</si>
  <si>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</si>
  <si>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</si>
  <si>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</si>
  <si>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</si>
  <si>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</si>
  <si>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</si>
  <si>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</si>
  <si>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</si>
  <si>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</si>
  <si>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</si>
  <si>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</si>
  <si>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</si>
  <si>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</si>
  <si>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</si>
  <si>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</si>
  <si>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</si>
  <si>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</si>
  <si>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</si>
  <si>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</si>
  <si>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</si>
  <si>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</si>
  <si>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</si>
  <si>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</si>
  <si>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</si>
  <si>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</si>
  <si>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</si>
  <si>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</si>
  <si>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</si>
  <si>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</si>
  <si>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</si>
  <si>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</si>
  <si>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</si>
  <si>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</si>
  <si>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</si>
  <si>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</si>
  <si>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</si>
  <si>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</si>
  <si>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</si>
  <si>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</si>
  <si>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</si>
  <si>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</si>
  <si>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</si>
  <si>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</si>
  <si>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</si>
  <si>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</si>
  <si>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</si>
  <si>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</si>
  <si>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</si>
  <si>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</si>
  <si>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</si>
  <si>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</si>
  <si>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</si>
  <si>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</si>
  <si>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</si>
  <si>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</si>
  <si>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</si>
  <si>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</si>
  <si>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</si>
  <si>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</si>
  <si>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</si>
  <si>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</si>
  <si>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</si>
  <si>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</si>
  <si>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</si>
  <si>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</si>
  <si>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</si>
  <si>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</si>
  <si>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</si>
  <si>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</si>
  <si>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</si>
  <si>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</si>
  <si>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</si>
  <si>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</si>
  <si>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</si>
  <si>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</si>
  <si>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</si>
  <si>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</si>
  <si>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</si>
  <si>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</si>
  <si>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</si>
  <si>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</si>
  <si>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</si>
  <si>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</si>
  <si>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</si>
  <si>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</si>
  <si>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</si>
  <si>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</si>
  <si>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</si>
  <si>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</si>
  <si>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</si>
  <si>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</si>
  <si>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</si>
  <si>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</si>
  <si>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</si>
  <si>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</si>
  <si>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</si>
  <si>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</si>
  <si>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</si>
  <si>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</si>
  <si>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</si>
  <si>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</si>
  <si>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</si>
  <si>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</si>
  <si>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</si>
  <si>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</si>
  <si>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</si>
  <si>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</si>
  <si>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</si>
  <si>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</si>
  <si>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</si>
  <si>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</si>
  <si>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</si>
  <si>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</si>
  <si>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</si>
  <si>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</si>
  <si>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</si>
  <si>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</si>
  <si>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</si>
  <si>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</si>
  <si>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</si>
  <si>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</si>
  <si>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</si>
  <si>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</si>
  <si>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</si>
  <si>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</si>
  <si>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</si>
  <si>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</si>
  <si>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</si>
  <si>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</si>
  <si>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</si>
  <si>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</si>
  <si>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</si>
  <si>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</si>
  <si>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</si>
  <si>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</si>
  <si>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</si>
  <si>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</si>
  <si>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</si>
  <si>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</si>
  <si>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</si>
  <si>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</si>
  <si>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</si>
  <si>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</si>
  <si>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</si>
  <si>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</si>
  <si>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</si>
  <si>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</si>
  <si>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</si>
  <si>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</si>
  <si>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</si>
  <si>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</si>
  <si>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</si>
  <si>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</si>
  <si>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</si>
  <si>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</si>
  <si>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</si>
  <si>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</si>
  <si>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</si>
  <si>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</si>
  <si>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</si>
  <si>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</si>
  <si>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</si>
  <si>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</si>
  <si>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</si>
  <si>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</si>
  <si>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</si>
  <si>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</si>
  <si>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</si>
  <si>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</si>
  <si>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</si>
  <si>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</si>
  <si>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</si>
  <si>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</si>
  <si>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</si>
  <si>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</si>
  <si>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</si>
  <si>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</si>
  <si>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</si>
  <si>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</si>
  <si>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</si>
  <si>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</si>
  <si>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</si>
  <si>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</si>
  <si>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</si>
  <si>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</si>
  <si>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</si>
  <si>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</si>
  <si>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</si>
  <si>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</si>
  <si>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</si>
  <si>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</si>
  <si>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</si>
  <si>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</si>
  <si>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</si>
  <si>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</si>
  <si>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</si>
  <si>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</si>
  <si>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</si>
  <si>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</si>
  <si>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</si>
  <si>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</si>
  <si>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</si>
  <si>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</si>
  <si>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</si>
  <si>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</si>
  <si>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</si>
  <si>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</si>
  <si>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</si>
  <si>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</si>
  <si>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</si>
  <si>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</si>
  <si>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</si>
  <si>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</si>
  <si>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</si>
  <si>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</si>
  <si>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</si>
  <si>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</si>
  <si>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</si>
  <si>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</si>
  <si>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</si>
  <si>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</si>
  <si>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</si>
  <si>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</si>
  <si>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</si>
  <si>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</si>
  <si>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</si>
  <si>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</si>
  <si>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</si>
  <si>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</si>
  <si>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</si>
  <si>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</si>
  <si>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</si>
  <si>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</si>
  <si>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</si>
  <si>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</si>
  <si>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</si>
  <si>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</si>
  <si>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</si>
  <si>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</si>
  <si>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</si>
  <si>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</si>
  <si>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</si>
  <si>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</si>
  <si>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</si>
  <si>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</si>
  <si>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</si>
  <si>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</si>
  <si>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</si>
  <si>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</si>
  <si>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</si>
  <si>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</si>
  <si>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</si>
  <si>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</si>
  <si>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</si>
  <si>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</si>
  <si>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</si>
  <si>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</si>
  <si>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</si>
  <si>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</si>
  <si>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</si>
  <si>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</si>
  <si>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</si>
  <si>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</si>
  <si>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</si>
  <si>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</si>
  <si>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</si>
  <si>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</si>
  <si>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</si>
  <si>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</si>
  <si>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</si>
  <si>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</si>
  <si>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</si>
  <si>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</si>
  <si>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</si>
  <si>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</si>
  <si>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</si>
  <si>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</si>
  <si>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</si>
  <si>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</si>
  <si>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</si>
  <si>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</si>
  <si>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</si>
  <si>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</si>
  <si>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</si>
  <si>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</si>
  <si>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</si>
  <si>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</si>
  <si>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</si>
  <si>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</si>
  <si>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</si>
  <si>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</si>
  <si>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</si>
  <si>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</si>
  <si>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</si>
  <si>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</si>
  <si>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</si>
  <si>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</si>
  <si>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</si>
  <si>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</si>
  <si>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</si>
  <si>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</si>
  <si>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</si>
  <si>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</si>
  <si>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</si>
  <si>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</si>
  <si>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</si>
  <si>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</si>
  <si>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</si>
  <si>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</si>
  <si>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</si>
  <si>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</si>
  <si>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</si>
  <si>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</si>
  <si>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</si>
  <si>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</si>
  <si>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</si>
  <si>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</si>
  <si>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</si>
  <si>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</si>
  <si>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</si>
  <si>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</si>
  <si>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</si>
  <si>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</si>
  <si>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</si>
  <si>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</si>
  <si>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</si>
  <si>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</si>
  <si>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</si>
  <si>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</si>
  <si>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</si>
  <si>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</si>
  <si>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</si>
  <si>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</si>
  <si>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</si>
  <si>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</si>
  <si>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</si>
  <si>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</si>
  <si>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</si>
  <si>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</si>
  <si>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</si>
  <si>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</si>
  <si>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</si>
  <si>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</si>
  <si>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</si>
  <si>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</si>
  <si>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</si>
  <si>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</si>
  <si>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</si>
  <si>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</si>
  <si>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</si>
  <si>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</si>
  <si>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</si>
  <si>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</si>
  <si>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</si>
  <si>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</si>
  <si>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</si>
  <si>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</si>
  <si>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</si>
  <si>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</si>
  <si>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</si>
  <si>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</si>
  <si>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</si>
  <si>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</si>
  <si>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</si>
  <si>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</si>
  <si>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</si>
  <si>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</si>
  <si>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</si>
  <si>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</si>
  <si>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</si>
  <si>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</si>
  <si>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</si>
  <si>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</si>
  <si>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</si>
  <si>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</si>
  <si>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</si>
  <si>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</si>
  <si>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</si>
  <si>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</si>
  <si>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</si>
  <si>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</si>
  <si>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</si>
  <si>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</si>
  <si>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</si>
  <si>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</si>
  <si>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</si>
  <si>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</si>
  <si>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</si>
  <si>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</si>
  <si>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</si>
  <si>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</si>
  <si>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</si>
  <si>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</si>
  <si>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</si>
  <si>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</si>
  <si>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</si>
  <si>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</si>
  <si>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</si>
  <si>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</si>
  <si>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</si>
  <si>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</si>
  <si>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</si>
  <si>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</si>
  <si>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</si>
  <si>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</si>
  <si>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</si>
  <si>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</si>
  <si>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</si>
  <si>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</si>
  <si>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</si>
  <si>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</si>
  <si>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</si>
  <si>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</si>
  <si>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</si>
  <si>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</si>
  <si>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</si>
  <si>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</si>
  <si>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</si>
  <si>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</si>
  <si>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</si>
  <si>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</si>
  <si>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</si>
  <si>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</si>
  <si>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</si>
  <si>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</si>
  <si>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</si>
  <si>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</si>
  <si>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</si>
  <si>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</si>
  <si>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</si>
  <si>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</si>
  <si>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</si>
  <si>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</si>
  <si>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</si>
  <si>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</si>
  <si>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</si>
  <si>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</si>
  <si>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</si>
  <si>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</si>
  <si>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</si>
  <si>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</si>
  <si>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</si>
  <si>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</si>
  <si>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</si>
  <si>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</si>
  <si>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</si>
  <si>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</si>
  <si>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</si>
  <si>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</si>
  <si>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</si>
  <si>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</si>
  <si>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</si>
  <si>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</si>
  <si>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</si>
  <si>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</si>
  <si>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</si>
  <si>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</si>
  <si>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</si>
  <si>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</si>
  <si>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</si>
  <si>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</si>
  <si>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</si>
  <si>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</si>
  <si>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</si>
  <si>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</si>
  <si>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</si>
  <si>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</si>
  <si>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</si>
  <si>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</si>
  <si>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</si>
  <si>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</si>
  <si>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</si>
  <si>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</si>
  <si>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</si>
  <si>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</si>
  <si>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</si>
  <si>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</si>
  <si>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</si>
  <si>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</si>
  <si>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</si>
  <si>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</si>
  <si>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</si>
  <si>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</si>
  <si>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</si>
  <si>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</si>
  <si>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</si>
  <si>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</si>
  <si>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</si>
  <si>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</si>
  <si>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</si>
  <si>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</si>
  <si>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</si>
  <si>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</si>
  <si>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</si>
  <si>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</si>
  <si>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</si>
  <si>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</si>
  <si>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</si>
  <si>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</si>
  <si>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</si>
  <si>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</si>
  <si>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</si>
  <si>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</si>
  <si>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</si>
  <si>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</si>
  <si>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</si>
  <si>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</si>
  <si>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</si>
  <si>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</si>
  <si>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</si>
  <si>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</si>
  <si>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</si>
  <si>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</si>
  <si>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</si>
  <si>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</si>
  <si>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</si>
  <si>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</si>
  <si>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</si>
  <si>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</si>
  <si>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</si>
  <si>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</si>
  <si>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</si>
  <si>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</si>
  <si>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</si>
  <si>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</si>
  <si>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</si>
  <si>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</si>
  <si>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</si>
  <si>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</si>
  <si>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</si>
  <si>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</si>
  <si>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</si>
  <si>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</si>
  <si>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</si>
  <si>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</si>
  <si>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</si>
  <si>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</si>
  <si>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</si>
  <si>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</si>
  <si>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</si>
  <si>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</si>
  <si>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</si>
  <si>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</si>
  <si>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</si>
  <si>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</si>
  <si>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</si>
  <si>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</si>
  <si>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</si>
  <si>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</si>
  <si>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</si>
  <si>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</si>
  <si>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</si>
  <si>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</si>
  <si>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</si>
  <si>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</si>
  <si>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</si>
  <si>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</si>
  <si>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</si>
  <si>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</si>
  <si>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</si>
  <si>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</si>
  <si>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</si>
  <si>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</si>
  <si>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</si>
  <si>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</si>
  <si>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</si>
  <si>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</si>
  <si>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</si>
  <si>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</si>
  <si>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</si>
  <si>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</si>
  <si>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</si>
  <si>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</si>
  <si>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</si>
  <si>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</si>
  <si>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</si>
  <si>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</si>
  <si>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</si>
  <si>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</si>
  <si>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</si>
  <si>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</si>
  <si>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</si>
  <si>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</si>
  <si>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</si>
  <si>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</si>
  <si>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</si>
  <si>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</si>
  <si>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</si>
  <si>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</si>
  <si>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</si>
  <si>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</si>
  <si>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</si>
  <si>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</si>
  <si>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</si>
  <si>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</si>
  <si>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</si>
  <si>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</si>
  <si>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</si>
  <si>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</si>
  <si>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</si>
  <si>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</si>
  <si>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</si>
  <si>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</si>
  <si>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</si>
  <si>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</si>
  <si>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</si>
  <si>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</si>
  <si>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</si>
  <si>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</si>
  <si>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</si>
  <si>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</si>
  <si>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</si>
  <si>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</si>
  <si>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</si>
  <si>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</si>
  <si>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</si>
  <si>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</si>
  <si>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</si>
  <si>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</si>
  <si>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</si>
  <si>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</si>
  <si>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</si>
  <si>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</si>
  <si>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</si>
  <si>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</si>
  <si>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</si>
  <si>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</si>
  <si>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</si>
  <si>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</si>
  <si>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</si>
  <si>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</si>
  <si>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</si>
  <si>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</si>
  <si>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</si>
  <si>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</si>
  <si>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</si>
  <si>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</si>
  <si>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</si>
  <si>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</si>
  <si>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</si>
  <si>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</si>
  <si>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</si>
  <si>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</si>
  <si>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</si>
  <si>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</si>
  <si>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</si>
  <si>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</si>
  <si>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</si>
  <si>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</si>
  <si>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</si>
  <si>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</si>
  <si>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</si>
  <si>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</si>
  <si>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</si>
  <si>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</si>
  <si>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</si>
  <si>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</si>
  <si>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</si>
  <si>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</si>
  <si>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</si>
  <si>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</si>
  <si>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</si>
  <si>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</si>
  <si>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</si>
  <si>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</si>
  <si>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</si>
  <si>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</si>
  <si>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</si>
  <si>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</si>
  <si>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</si>
  <si>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</si>
  <si>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</si>
  <si>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</si>
  <si>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</si>
  <si>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</si>
  <si>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</si>
  <si>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</si>
  <si>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</si>
  <si>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</si>
  <si>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</si>
  <si>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</si>
  <si>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</si>
  <si>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</si>
  <si>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</si>
  <si>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</si>
  <si>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</si>
  <si>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</si>
  <si>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</si>
  <si>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</si>
  <si>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</si>
  <si>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</si>
  <si>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</si>
  <si>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</si>
  <si>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</si>
  <si>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</si>
  <si>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</si>
  <si>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</si>
  <si>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</si>
  <si>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</si>
  <si>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</si>
  <si>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</si>
  <si>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</si>
  <si>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</si>
  <si>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</si>
  <si>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</si>
  <si>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</si>
  <si>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</si>
  <si>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</si>
  <si>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</si>
  <si>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</si>
  <si>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</si>
  <si>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</si>
  <si>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</si>
  <si>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</si>
  <si>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</si>
  <si>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</si>
  <si>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</si>
  <si>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</si>
  <si>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</si>
  <si>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</si>
  <si>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</si>
  <si>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</si>
  <si>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</si>
  <si>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</si>
  <si>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</si>
  <si>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</si>
  <si>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</si>
  <si>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</si>
  <si>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</si>
  <si>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</si>
  <si>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</si>
  <si>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</si>
  <si>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</si>
  <si>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</si>
  <si>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</si>
  <si>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</si>
  <si>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</si>
  <si>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</si>
  <si>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</si>
  <si>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</si>
  <si>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</si>
  <si>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</si>
  <si>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</si>
  <si>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</si>
  <si>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</si>
  <si>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</si>
  <si>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</si>
  <si>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</si>
  <si>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</si>
  <si>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</si>
  <si>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</si>
  <si>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</si>
  <si>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</si>
  <si>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</si>
  <si>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</si>
  <si>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</si>
  <si>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</si>
  <si>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</si>
  <si>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</si>
  <si>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</si>
  <si>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</si>
  <si>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</si>
  <si>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</si>
  <si>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</si>
  <si>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</si>
  <si>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</si>
  <si>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</si>
  <si>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</si>
  <si>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</si>
  <si>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</si>
  <si>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</si>
  <si>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</si>
  <si>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</si>
  <si>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</si>
  <si>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</si>
  <si>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</si>
  <si>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</si>
  <si>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</si>
  <si>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</si>
  <si>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</si>
  <si>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</si>
  <si>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</si>
  <si>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</si>
  <si>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</si>
  <si>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</si>
  <si>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</si>
  <si>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</si>
  <si>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</si>
  <si>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</si>
  <si>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</si>
  <si>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</si>
  <si>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</si>
  <si>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</si>
  <si>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</si>
  <si>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</si>
  <si>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</si>
  <si>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</si>
  <si>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</si>
  <si>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</si>
  <si>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</si>
  <si>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</si>
  <si>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</si>
  <si>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</si>
  <si>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</si>
  <si>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</si>
  <si>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</si>
  <si>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</si>
  <si>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</si>
  <si>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</si>
  <si>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</si>
  <si>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</si>
  <si>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</si>
  <si>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</si>
  <si>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</si>
  <si>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</si>
  <si>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</si>
  <si>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</si>
  <si>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</si>
  <si>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</si>
  <si>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</si>
  <si>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</si>
  <si>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</si>
  <si>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</si>
  <si>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</si>
  <si>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</si>
  <si>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</si>
  <si>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</si>
  <si>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</si>
  <si>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</si>
  <si>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</si>
  <si>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</si>
  <si>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</si>
  <si>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</si>
  <si>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</si>
  <si>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</si>
  <si>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</si>
  <si>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</si>
  <si>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</si>
  <si>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</si>
  <si>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</si>
  <si>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</si>
  <si>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</si>
  <si>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</si>
  <si>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</si>
  <si>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</si>
  <si>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</si>
  <si>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</si>
  <si>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</si>
  <si>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</si>
  <si>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</si>
  <si>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</si>
  <si>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</si>
  <si>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</si>
  <si>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</si>
  <si>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</si>
  <si>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</si>
  <si>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</si>
  <si>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</si>
  <si>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</si>
  <si>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</si>
  <si>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</si>
  <si>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</si>
  <si>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</si>
  <si>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</si>
  <si>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</si>
  <si>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</si>
  <si>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</si>
  <si>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</si>
  <si>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</si>
  <si>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</si>
  <si>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</si>
  <si>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</si>
  <si>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</si>
  <si>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</si>
  <si>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</si>
  <si>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</si>
  <si>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</si>
  <si>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</si>
  <si>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</si>
  <si>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</si>
  <si>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</si>
  <si>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</si>
  <si>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</si>
  <si>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</si>
  <si>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</si>
  <si>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</si>
  <si>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</si>
  <si>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</si>
  <si>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</si>
  <si>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</si>
  <si>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</si>
  <si>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</si>
  <si>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</si>
  <si>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</si>
  <si>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</si>
  <si>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</si>
  <si>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</si>
  <si>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</si>
  <si>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</si>
  <si>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</si>
  <si>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</si>
  <si>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</si>
  <si>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</si>
  <si>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</si>
  <si>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</si>
  <si>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</si>
  <si>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</si>
  <si>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</si>
  <si>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</si>
  <si>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</si>
  <si>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</si>
  <si>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</si>
  <si>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</si>
  <si>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</si>
  <si>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</si>
  <si>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</si>
  <si>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</si>
  <si>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</si>
  <si>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</si>
  <si>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</si>
  <si>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</si>
  <si>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</si>
  <si>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</si>
  <si>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</si>
  <si>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</si>
  <si>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</si>
  <si>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</si>
  <si>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</si>
  <si>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</si>
  <si>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</si>
  <si>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</si>
  <si>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</si>
  <si>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</si>
  <si>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</si>
  <si>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</si>
  <si>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</si>
  <si>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</si>
  <si>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</si>
  <si>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</si>
  <si>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</si>
  <si>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</si>
  <si>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</si>
  <si>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</si>
  <si>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</si>
  <si>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</si>
  <si>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</si>
  <si>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</si>
  <si>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</si>
  <si>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</si>
  <si>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</si>
  <si>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</si>
  <si>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</si>
  <si>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</si>
  <si>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</si>
  <si>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</si>
  <si>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</si>
  <si>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</si>
  <si>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</si>
  <si>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</si>
  <si>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</si>
  <si>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</si>
  <si>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</si>
  <si>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</si>
  <si>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</si>
  <si>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</si>
  <si>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</si>
  <si>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</si>
  <si>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</si>
  <si>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</si>
  <si>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</si>
  <si>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</si>
  <si>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</si>
  <si>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</si>
  <si>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</si>
  <si>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</si>
  <si>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</si>
  <si>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</si>
  <si>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</si>
  <si>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</si>
  <si>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</si>
  <si>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</si>
  <si>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</si>
  <si>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</si>
  <si>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</si>
  <si>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</si>
  <si>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</si>
  <si>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</si>
  <si>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</si>
  <si>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</si>
  <si>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</si>
  <si>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</si>
  <si>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</si>
  <si>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</si>
  <si>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</si>
  <si>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</si>
  <si>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</si>
  <si>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</si>
  <si>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</si>
  <si>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</si>
  <si>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</si>
  <si>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</si>
  <si>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</si>
  <si>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</si>
  <si>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</si>
  <si>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</si>
  <si>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</si>
  <si>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</si>
  <si>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</si>
  <si>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</si>
  <si>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</si>
  <si>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</si>
  <si>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</si>
  <si>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</si>
  <si>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</si>
  <si>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</si>
  <si>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</si>
  <si>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</si>
  <si>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</si>
  <si>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</si>
  <si>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</si>
  <si>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</si>
  <si>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</si>
  <si>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</si>
  <si>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</si>
  <si>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</si>
  <si>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</si>
  <si>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</si>
  <si>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</si>
  <si>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</si>
  <si>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</si>
  <si>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</si>
  <si>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</si>
  <si>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</si>
  <si>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</si>
  <si>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</si>
  <si>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</si>
  <si>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</si>
  <si>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</si>
  <si>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</si>
  <si>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</si>
  <si>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</si>
  <si>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</si>
  <si>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</si>
  <si>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</si>
  <si>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</si>
  <si>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</si>
  <si>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</si>
  <si>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</si>
  <si>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</si>
  <si>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</si>
  <si>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</si>
  <si>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</si>
  <si>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</si>
  <si>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</si>
  <si>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</si>
  <si>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</si>
  <si>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</si>
  <si>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</si>
  <si>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</si>
  <si>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</si>
  <si>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</si>
  <si>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</si>
  <si>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</si>
  <si>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</si>
  <si>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</si>
  <si>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</si>
  <si>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</si>
  <si>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</si>
  <si>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</si>
  <si>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</si>
  <si>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</si>
  <si>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</si>
  <si>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</si>
  <si>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</si>
  <si>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</si>
  <si>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</si>
  <si>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</si>
  <si>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</si>
  <si>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</si>
  <si>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</si>
  <si>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</si>
  <si>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</si>
  <si>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</si>
  <si>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</si>
  <si>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</si>
  <si>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</si>
  <si>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</si>
  <si>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</si>
  <si>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</si>
  <si>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</si>
  <si>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</si>
  <si>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</si>
  <si>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</si>
  <si>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</si>
  <si>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</si>
  <si>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</si>
  <si>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</si>
  <si>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</si>
  <si>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</si>
  <si>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</si>
  <si>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</si>
  <si>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</si>
  <si>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</si>
  <si>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</si>
  <si>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</si>
  <si>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</si>
  <si>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</si>
  <si>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</si>
  <si>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</si>
  <si>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</si>
  <si>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</si>
  <si>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</si>
  <si>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</si>
  <si>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</si>
  <si>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</si>
  <si>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</si>
  <si>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</si>
  <si>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</si>
  <si>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</si>
  <si>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</si>
  <si>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</si>
  <si>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</si>
  <si>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</si>
  <si>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</si>
  <si>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</si>
  <si>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</si>
  <si>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</si>
  <si>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</si>
  <si>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</si>
  <si>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</si>
  <si>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</si>
  <si>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</si>
  <si>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</si>
  <si>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</si>
  <si>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</si>
  <si>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</si>
  <si>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</si>
  <si>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</si>
  <si>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</si>
  <si>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</si>
  <si>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</si>
  <si>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</si>
  <si>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</si>
  <si>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</si>
  <si>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</si>
  <si>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</si>
  <si>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</si>
  <si>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</si>
  <si>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</si>
  <si>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</si>
  <si>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</si>
  <si>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</si>
  <si>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</si>
  <si>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</si>
  <si>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</si>
  <si>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</si>
  <si>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</si>
  <si>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</si>
  <si>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</si>
  <si>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</si>
  <si>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</si>
  <si>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</si>
  <si>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</si>
  <si>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</si>
  <si>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</si>
  <si>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</si>
  <si>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</si>
  <si>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</si>
  <si>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</si>
  <si>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</si>
  <si>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</si>
  <si>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</si>
  <si>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</si>
  <si>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</si>
  <si>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</si>
  <si>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</si>
  <si>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</si>
  <si>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</si>
  <si>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</si>
  <si>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</si>
  <si>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</si>
  <si>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</si>
  <si>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</si>
  <si>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</si>
  <si>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</si>
  <si>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</si>
  <si>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</si>
  <si>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</si>
  <si>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</si>
  <si>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</si>
  <si>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</si>
  <si>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</si>
  <si>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</si>
  <si>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</si>
  <si>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</si>
  <si>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</si>
  <si>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</si>
  <si>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</si>
  <si>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</si>
  <si>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</si>
  <si>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</si>
  <si>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</si>
  <si>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</si>
  <si>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</si>
  <si>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</si>
  <si>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</si>
  <si>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</si>
  <si>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</si>
  <si>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</si>
  <si>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</si>
  <si>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</si>
  <si>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</si>
  <si>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</si>
  <si>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</si>
  <si>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</si>
  <si>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</si>
  <si>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</si>
  <si>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</si>
  <si>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</si>
  <si>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</si>
  <si>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</si>
  <si>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</si>
  <si>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</si>
  <si>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</si>
  <si>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</si>
  <si>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</si>
  <si>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</si>
  <si>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</si>
  <si>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</si>
  <si>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</si>
  <si>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</si>
  <si>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</si>
  <si>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</si>
  <si>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</si>
  <si>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</si>
  <si>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</si>
  <si>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</si>
  <si>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</si>
  <si>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</si>
  <si>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</si>
  <si>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</si>
  <si>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</si>
  <si>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</si>
  <si>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</si>
  <si>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</si>
  <si>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</si>
  <si>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</si>
  <si>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</si>
  <si>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</si>
  <si>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</si>
  <si>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</si>
  <si>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</si>
  <si>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</si>
  <si>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</si>
  <si>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</si>
  <si>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</si>
  <si>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</si>
  <si>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</si>
  <si>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</si>
  <si>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</si>
  <si>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</si>
  <si>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</si>
  <si>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</si>
  <si>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</si>
  <si>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</si>
  <si>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</si>
  <si>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</si>
  <si>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</si>
  <si>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</si>
  <si>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</si>
  <si>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</si>
  <si>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</si>
  <si>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</si>
  <si>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</si>
  <si>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</si>
  <si>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</si>
  <si>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</si>
  <si>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</si>
  <si>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</si>
  <si>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</si>
  <si>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</si>
  <si>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</si>
  <si>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</si>
  <si>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</si>
  <si>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</si>
  <si>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</si>
  <si>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</si>
  <si>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</si>
  <si>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</si>
  <si>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</si>
  <si>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</si>
  <si>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</si>
  <si>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</si>
  <si>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</si>
  <si>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</si>
  <si>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</si>
  <si>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</si>
  <si>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</si>
  <si>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</si>
  <si>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</si>
  <si>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</si>
  <si>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</si>
  <si>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</si>
  <si>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</si>
  <si>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</si>
  <si>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</si>
  <si>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</si>
  <si>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</si>
  <si>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</si>
  <si>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</si>
  <si>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</si>
  <si>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</si>
  <si>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</si>
  <si>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</si>
  <si>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</si>
  <si>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</si>
  <si>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</si>
  <si>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</si>
  <si>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</si>
  <si>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</si>
  <si>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</si>
  <si>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</si>
  <si>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</si>
  <si>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</si>
  <si>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</si>
  <si>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</si>
  <si>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</si>
  <si>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</si>
  <si>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</si>
  <si>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</si>
  <si>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</si>
  <si>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</si>
  <si>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</si>
  <si>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</si>
  <si>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</si>
  <si>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</si>
  <si>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</si>
  <si>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</si>
  <si>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</si>
  <si>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</si>
  <si>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</si>
  <si>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</si>
  <si>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</si>
  <si>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</si>
  <si>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</si>
  <si>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</si>
  <si>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</si>
  <si>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</si>
  <si>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</si>
  <si>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</si>
  <si>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</si>
  <si>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</si>
  <si>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</si>
  <si>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</si>
  <si>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</si>
  <si>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</si>
  <si>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</si>
  <si>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</si>
  <si>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</si>
  <si>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</si>
  <si>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</si>
  <si>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</si>
  <si>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</si>
  <si>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</si>
  <si>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</si>
  <si>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</si>
  <si>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</si>
  <si>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</si>
  <si>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</si>
  <si>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</si>
  <si>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</si>
  <si>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</si>
  <si>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</si>
  <si>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</si>
  <si>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</si>
  <si>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</si>
  <si>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</si>
  <si>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</si>
  <si>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</si>
  <si>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</si>
  <si>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</si>
  <si>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</si>
  <si>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</si>
  <si>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</si>
  <si>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</si>
  <si>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</si>
  <si>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</si>
  <si>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</si>
  <si>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</si>
  <si>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</si>
  <si>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</si>
  <si>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</si>
  <si>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</si>
  <si>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</si>
  <si>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</si>
  <si>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</si>
  <si>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</si>
  <si>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</si>
  <si>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</si>
  <si>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</si>
  <si>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</si>
  <si>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</si>
  <si>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</si>
  <si>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</si>
  <si>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</si>
  <si>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</si>
  <si>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</si>
  <si>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</si>
  <si>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</si>
  <si>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</si>
  <si>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</si>
  <si>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</si>
  <si>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</si>
  <si>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</si>
  <si>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</si>
  <si>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</si>
  <si>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</si>
  <si>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</si>
  <si>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</si>
  <si>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</si>
  <si>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</si>
  <si>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</si>
  <si>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</si>
  <si>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</si>
  <si>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</si>
  <si>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</si>
  <si>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</si>
  <si>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</si>
  <si>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</si>
  <si>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</si>
  <si>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</si>
  <si>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</si>
  <si>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</si>
  <si>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</si>
  <si>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</si>
  <si>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</si>
  <si>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</si>
  <si>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</si>
  <si>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</si>
  <si>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</si>
  <si>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</si>
  <si>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</si>
  <si>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</si>
  <si>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</si>
  <si>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</si>
  <si>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</si>
  <si>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</si>
  <si>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</si>
  <si>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</si>
  <si>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</si>
  <si>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</si>
  <si>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</si>
  <si>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</si>
  <si>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</si>
  <si>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</si>
  <si>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</si>
  <si>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</si>
  <si>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</si>
  <si>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</si>
  <si>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</si>
  <si>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</si>
  <si>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</si>
  <si>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</si>
  <si>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</si>
  <si>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</si>
  <si>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</si>
  <si>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</si>
  <si>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</si>
  <si>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</si>
  <si>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</si>
  <si>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</si>
  <si>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</si>
  <si>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</si>
  <si>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</si>
  <si>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</si>
  <si>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</si>
  <si>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</si>
  <si>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</si>
  <si>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</si>
  <si>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</si>
  <si>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</si>
  <si>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</si>
  <si>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</si>
  <si>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</si>
  <si>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</si>
  <si>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</si>
  <si>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</si>
  <si>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</si>
  <si>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</si>
  <si>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</si>
  <si>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</si>
  <si>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</si>
  <si>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</si>
  <si>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</si>
  <si>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</si>
  <si>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</si>
  <si>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</si>
  <si>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</si>
  <si>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</si>
  <si>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</si>
  <si>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</si>
  <si>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</si>
  <si>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</si>
  <si>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</si>
  <si>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</si>
  <si>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</si>
  <si>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</si>
  <si>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</si>
  <si>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</si>
  <si>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</si>
  <si>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</si>
  <si>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</si>
  <si>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</si>
  <si>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</si>
  <si>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</si>
  <si>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</si>
  <si>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</si>
  <si>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</si>
  <si>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</si>
  <si>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</si>
  <si>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</si>
  <si>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</si>
  <si>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</si>
  <si>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</si>
  <si>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</si>
  <si>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</si>
  <si>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</si>
  <si>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</si>
  <si>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</si>
  <si>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</si>
  <si>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</si>
  <si>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</si>
  <si>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</si>
  <si>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</si>
  <si>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</si>
  <si>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</si>
  <si>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</si>
  <si>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</si>
  <si>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</si>
  <si>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</si>
  <si>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</si>
  <si>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</si>
  <si>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</si>
  <si>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</si>
  <si>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</si>
  <si>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</si>
  <si>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</si>
  <si>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</si>
  <si>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</si>
  <si>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</si>
  <si>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</si>
  <si>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</si>
  <si>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</si>
  <si>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</si>
  <si>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</si>
  <si>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</si>
  <si>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</si>
  <si>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</si>
  <si>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</si>
  <si>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</si>
  <si>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</si>
  <si>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</si>
  <si>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</si>
  <si>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</si>
  <si>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</si>
  <si>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</si>
  <si>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</si>
  <si>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</si>
  <si>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</si>
  <si>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</si>
  <si>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</si>
  <si>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</si>
  <si>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</si>
  <si>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</si>
  <si>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</si>
  <si>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</si>
  <si>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</si>
  <si>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</si>
  <si>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</si>
  <si>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</si>
  <si>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</si>
  <si>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</si>
  <si>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</si>
  <si>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</si>
  <si>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</si>
  <si>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</si>
  <si>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</si>
  <si>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</si>
  <si>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</si>
  <si>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</si>
  <si>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</si>
  <si>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</si>
  <si>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</si>
  <si>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</si>
  <si>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</si>
  <si>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</si>
  <si>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</si>
  <si>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</si>
  <si>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</si>
  <si>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</si>
  <si>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</si>
  <si>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</si>
  <si>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</si>
  <si>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</si>
  <si>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</si>
  <si>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</si>
  <si>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</si>
  <si>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</si>
  <si>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</si>
  <si>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</si>
  <si>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</si>
  <si>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</si>
  <si>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</si>
  <si>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</si>
  <si>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</si>
  <si>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</si>
  <si>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</si>
  <si>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</si>
  <si>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</si>
  <si>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</si>
  <si>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</si>
  <si>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</si>
  <si>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</si>
  <si>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</si>
  <si>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</si>
  <si>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</si>
  <si>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</si>
  <si>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</si>
  <si>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</si>
  <si>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</si>
  <si>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</si>
  <si>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</si>
  <si>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</si>
  <si>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</si>
  <si>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</si>
  <si>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</si>
  <si>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</si>
  <si>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</si>
  <si>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</si>
  <si>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</si>
  <si>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</si>
  <si>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</si>
  <si>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</si>
  <si>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</si>
  <si>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</si>
  <si>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</si>
  <si>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</si>
  <si>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</si>
  <si>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</si>
  <si>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</si>
  <si>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</si>
  <si>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</si>
  <si>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</si>
  <si>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</si>
  <si>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</si>
  <si>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</si>
  <si>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</si>
  <si>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</si>
  <si>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</si>
  <si>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</si>
  <si>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</si>
  <si>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</si>
  <si>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</si>
  <si>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</si>
  <si>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</si>
  <si>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</si>
  <si>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</si>
  <si>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</si>
  <si>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</si>
  <si>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</si>
  <si>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</si>
  <si>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</si>
  <si>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</si>
  <si>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</si>
  <si>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</si>
  <si>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</si>
  <si>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</si>
  <si>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</si>
  <si>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</si>
  <si>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</si>
  <si>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</si>
  <si>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</si>
  <si>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</si>
  <si>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</si>
  <si>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</si>
  <si>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</si>
  <si>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</si>
  <si>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</si>
  <si>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</si>
  <si>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</si>
  <si>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</si>
  <si>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</si>
  <si>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</si>
  <si>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</si>
  <si>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</si>
  <si>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</si>
  <si>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</si>
  <si>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</si>
  <si>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</si>
  <si>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</si>
  <si>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</si>
  <si>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</si>
  <si>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</si>
  <si>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</si>
  <si>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</si>
  <si>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</si>
  <si>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</si>
  <si>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</si>
  <si>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</si>
  <si>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</si>
  <si>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</si>
  <si>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</si>
  <si>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</si>
  <si>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</si>
  <si>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</si>
  <si>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</si>
  <si>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</si>
  <si>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</si>
  <si>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</si>
  <si>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</si>
  <si>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</si>
  <si>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</si>
  <si>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</si>
  <si>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</si>
  <si>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</si>
  <si>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</si>
  <si>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</si>
  <si>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</si>
  <si>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</si>
  <si>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</si>
  <si>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</si>
  <si>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</si>
  <si>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</si>
  <si>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</si>
  <si>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</si>
  <si>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</si>
  <si>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</si>
  <si>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</si>
  <si>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</si>
  <si>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</si>
  <si>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</si>
  <si>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</si>
  <si>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</si>
  <si>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</si>
  <si>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</si>
  <si>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</si>
  <si>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</si>
  <si>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</si>
  <si>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</si>
  <si>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</si>
  <si>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</si>
  <si>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</si>
  <si>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</si>
  <si>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</si>
  <si>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</si>
  <si>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</si>
  <si>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</si>
  <si>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</si>
  <si>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</si>
  <si>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</si>
  <si>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</si>
  <si>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</si>
  <si>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</si>
  <si>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</si>
  <si>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</si>
  <si>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</si>
  <si>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</si>
  <si>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</si>
  <si>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</si>
  <si>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</si>
  <si>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</si>
  <si>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</si>
  <si>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</si>
  <si>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</si>
  <si>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</si>
  <si>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</si>
  <si>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</si>
  <si>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</si>
  <si>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</si>
  <si>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</si>
  <si>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</si>
  <si>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</si>
  <si>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</si>
  <si>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</si>
  <si>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</si>
  <si>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</si>
  <si>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</si>
  <si>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</si>
  <si>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</si>
  <si>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</si>
  <si>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</si>
  <si>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</si>
  <si>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</si>
  <si>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</si>
  <si>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</si>
  <si>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</si>
  <si>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</si>
  <si>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</si>
  <si>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</si>
  <si>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</si>
  <si>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</si>
  <si>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</si>
  <si>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</si>
  <si>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</si>
  <si>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</si>
  <si>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</si>
  <si>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</si>
  <si>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</si>
  <si>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</si>
  <si>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</si>
  <si>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</si>
  <si>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</si>
  <si>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</si>
  <si>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</si>
  <si>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</si>
  <si>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</si>
  <si>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</si>
  <si>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</si>
  <si>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</si>
  <si>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</si>
  <si>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</si>
  <si>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</si>
  <si>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</si>
  <si>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</si>
  <si>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</si>
  <si>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</si>
  <si>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</si>
  <si>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</si>
  <si>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</si>
  <si>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</si>
  <si>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</si>
  <si>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</si>
  <si>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</si>
  <si>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</si>
  <si>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</si>
  <si>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</si>
  <si>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</si>
  <si>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</si>
  <si>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</si>
  <si>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</si>
  <si>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</si>
  <si>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</si>
  <si>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</si>
  <si>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</si>
  <si>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</si>
  <si>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</si>
  <si>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</si>
  <si>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</si>
  <si>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</si>
  <si>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</si>
  <si>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</si>
  <si>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</si>
  <si>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</si>
  <si>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</si>
  <si>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</si>
  <si>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</si>
  <si>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</si>
  <si>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</si>
  <si>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</si>
  <si>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</si>
  <si>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</si>
  <si>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</si>
  <si>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</si>
  <si>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</si>
  <si>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</si>
  <si>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</si>
  <si>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</si>
  <si>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</si>
  <si>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</si>
  <si>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</si>
  <si>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</si>
  <si>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</si>
  <si>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</si>
  <si>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</si>
  <si>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</si>
  <si>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</si>
  <si>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</si>
  <si>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</si>
  <si>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</si>
  <si>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</si>
  <si>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</si>
  <si>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</si>
  <si>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</si>
  <si>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</si>
  <si>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</si>
  <si>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</si>
  <si>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</si>
  <si>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</si>
  <si>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</si>
  <si>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</si>
  <si>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</si>
  <si>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</si>
  <si>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</si>
  <si>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</si>
  <si>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</si>
  <si>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</si>
  <si>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</si>
  <si>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</si>
  <si>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</si>
  <si>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</si>
  <si>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</si>
  <si>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</si>
  <si>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</si>
  <si>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</si>
  <si>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</si>
  <si>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</si>
  <si>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</si>
  <si>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</si>
  <si>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</si>
  <si>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</si>
  <si>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</si>
  <si>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</si>
  <si>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</si>
  <si>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</si>
  <si>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</si>
  <si>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</si>
  <si>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</si>
  <si>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</si>
  <si>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</si>
  <si>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</si>
  <si>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</si>
  <si>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</si>
  <si>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</si>
  <si>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</si>
  <si>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</si>
  <si>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</si>
  <si>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</si>
  <si>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</si>
  <si>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</si>
  <si>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</si>
  <si>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</si>
  <si>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</si>
  <si>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</si>
  <si>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</si>
  <si>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</si>
  <si>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</si>
  <si>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</si>
  <si>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</si>
  <si>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</si>
  <si>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</si>
  <si>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</si>
  <si>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</si>
  <si>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</si>
  <si>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</si>
  <si>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</si>
  <si>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</si>
  <si>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</si>
  <si>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</si>
  <si>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</si>
  <si>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</si>
  <si>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</si>
  <si>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</si>
  <si>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</si>
  <si>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</si>
  <si>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</si>
  <si>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</si>
  <si>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</si>
  <si>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</si>
  <si>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</si>
  <si>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</si>
  <si>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</si>
  <si>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</si>
  <si>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</si>
  <si>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</si>
  <si>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</si>
  <si>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</si>
  <si>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</si>
  <si>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</si>
  <si>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</si>
  <si>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</si>
  <si>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</si>
  <si>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</si>
  <si>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</si>
  <si>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</si>
  <si>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</si>
  <si>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</si>
  <si>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</si>
  <si>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</si>
  <si>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</si>
  <si>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</si>
  <si>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</si>
  <si>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</si>
  <si>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</si>
  <si>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</si>
  <si>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</si>
  <si>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</si>
  <si>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</si>
  <si>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</si>
  <si>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</si>
  <si>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</si>
  <si>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</si>
  <si>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</si>
  <si>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</si>
  <si>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</si>
  <si>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</si>
  <si>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</si>
  <si>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</si>
  <si>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</si>
  <si>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</si>
  <si>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</si>
  <si>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</si>
  <si>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</si>
  <si>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</si>
  <si>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</si>
  <si>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</si>
  <si>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</si>
  <si>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</si>
  <si>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</si>
  <si>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</si>
  <si>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</si>
  <si>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</si>
  <si>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</si>
  <si>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</si>
  <si>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</si>
  <si>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</si>
  <si>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</si>
  <si>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</si>
  <si>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</si>
  <si>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</si>
  <si>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</si>
  <si>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</si>
  <si>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</si>
  <si>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</si>
  <si>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</si>
  <si>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</si>
  <si>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</si>
  <si>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</si>
  <si>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</si>
  <si>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</si>
  <si>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</si>
  <si>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</si>
  <si>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</si>
  <si>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</si>
  <si>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</si>
  <si>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</si>
  <si>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</si>
  <si>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</si>
  <si>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</si>
  <si>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</si>
  <si>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</si>
  <si>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</si>
  <si>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</si>
  <si>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</si>
  <si>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</si>
  <si>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</si>
  <si>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</si>
  <si>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</si>
  <si>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</si>
  <si>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</si>
  <si>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</si>
  <si>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</si>
  <si>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</si>
  <si>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</si>
  <si>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</si>
  <si>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</si>
  <si>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</si>
  <si>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</si>
  <si>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</si>
  <si>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</si>
  <si>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</si>
  <si>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</si>
  <si>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</si>
  <si>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</si>
  <si>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</si>
  <si>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</si>
  <si>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</si>
  <si>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</si>
  <si>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</si>
  <si>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</si>
  <si>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</si>
  <si>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</si>
  <si>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</si>
  <si>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</si>
  <si>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</si>
  <si>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</si>
  <si>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</si>
  <si>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</si>
  <si>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</si>
  <si>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</si>
  <si>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</si>
  <si>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</si>
  <si>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</si>
  <si>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</si>
  <si>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</si>
  <si>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</si>
  <si>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</si>
  <si>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</si>
  <si>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</si>
  <si>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</si>
  <si>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</si>
  <si>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</si>
  <si>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</si>
  <si>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</si>
  <si>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</si>
  <si>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</si>
  <si>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</si>
  <si>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</si>
  <si>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</si>
  <si>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</si>
  <si>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</si>
  <si>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</si>
  <si>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</si>
  <si>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</si>
  <si>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</si>
  <si>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</si>
  <si>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</si>
  <si>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</si>
  <si>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</si>
  <si>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</si>
  <si>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</si>
  <si>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</si>
  <si>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</si>
  <si>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</si>
  <si>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</si>
  <si>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</si>
  <si>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</si>
  <si>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</si>
  <si>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</si>
  <si>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</si>
  <si>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</si>
  <si>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</si>
  <si>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</si>
  <si>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</si>
  <si>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</si>
  <si>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</si>
  <si>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</si>
  <si>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</si>
  <si>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</si>
  <si>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</si>
  <si>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</si>
  <si>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</si>
  <si>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</si>
  <si>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</si>
  <si>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</si>
  <si>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</si>
  <si>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</si>
  <si>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</si>
  <si>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</si>
  <si>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</si>
  <si>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</si>
  <si>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</si>
  <si>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</si>
  <si>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</si>
  <si>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</si>
  <si>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</si>
  <si>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</si>
  <si>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</si>
  <si>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</si>
  <si>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</si>
  <si>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</si>
  <si>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</si>
  <si>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</si>
  <si>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</si>
  <si>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</si>
  <si>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</si>
  <si>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</si>
  <si>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</si>
  <si>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</si>
  <si>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</si>
  <si>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</si>
  <si>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</si>
  <si>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</si>
  <si>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</si>
  <si>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</si>
  <si>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</si>
  <si>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</si>
  <si>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</si>
  <si>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</si>
  <si>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</si>
  <si>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</si>
  <si>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</si>
  <si>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</si>
  <si>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</si>
  <si>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</si>
  <si>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</si>
  <si>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</si>
  <si>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</si>
  <si>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</si>
  <si>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</si>
  <si>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</si>
  <si>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</si>
  <si>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</si>
  <si>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</si>
  <si>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</si>
  <si>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</si>
  <si>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</si>
  <si>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</si>
  <si>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</si>
  <si>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</si>
  <si>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</si>
  <si>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</si>
  <si>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</si>
  <si>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</si>
  <si>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</si>
  <si>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</si>
  <si>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</si>
  <si>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</si>
  <si>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</si>
  <si>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</si>
  <si>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</si>
  <si>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</si>
  <si>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</si>
  <si>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</si>
  <si>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</si>
  <si>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</si>
  <si>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</si>
  <si>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</si>
  <si>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</si>
  <si>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</si>
  <si>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</si>
  <si>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</si>
  <si>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</si>
  <si>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</si>
  <si>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</si>
  <si>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</si>
  <si>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</si>
  <si>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</si>
  <si>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</si>
  <si>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</si>
  <si>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</si>
  <si>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</si>
  <si>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</si>
  <si>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</si>
  <si>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</si>
  <si>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</si>
  <si>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</si>
  <si>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</si>
  <si>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</si>
  <si>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</si>
  <si>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</si>
  <si>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</si>
  <si>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</si>
  <si>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</si>
  <si>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</si>
  <si>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</si>
  <si>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</si>
  <si>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</si>
  <si>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</si>
  <si>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</si>
  <si>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</si>
  <si>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</si>
  <si>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</si>
  <si>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</si>
  <si>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</si>
  <si>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</si>
  <si>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</si>
  <si>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</si>
  <si>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</si>
  <si>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</si>
  <si>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</si>
  <si>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</si>
  <si>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</si>
  <si>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</si>
  <si>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</si>
  <si>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</si>
  <si>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</si>
  <si>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</si>
  <si>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</si>
  <si>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</si>
  <si>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</si>
  <si>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</si>
  <si>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</si>
  <si>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</si>
  <si>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</si>
  <si>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</si>
  <si>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</si>
  <si>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</si>
  <si>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</si>
  <si>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</si>
  <si>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</si>
  <si>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</si>
  <si>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</si>
  <si>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</si>
  <si>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</si>
  <si>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</si>
  <si>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</si>
  <si>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</si>
  <si>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</si>
  <si>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</si>
  <si>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</si>
  <si>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</si>
  <si>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</si>
  <si>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</si>
  <si>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</si>
  <si>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</si>
  <si>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</si>
  <si>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</si>
  <si>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</si>
  <si>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</si>
  <si>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</si>
  <si>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</si>
  <si>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</si>
  <si>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</si>
  <si>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</si>
  <si>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</si>
  <si>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</si>
  <si>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</si>
  <si>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</si>
  <si>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</si>
  <si>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</si>
  <si>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</si>
  <si>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</si>
  <si>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</si>
  <si>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</si>
  <si>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</si>
  <si>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</si>
  <si>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</si>
  <si>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</si>
  <si>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</si>
  <si>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</si>
  <si>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</si>
  <si>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</si>
  <si>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</si>
  <si>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</si>
  <si>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</si>
  <si>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</si>
  <si>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</si>
  <si>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</si>
  <si>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</si>
  <si>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</si>
  <si>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</si>
  <si>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</si>
  <si>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</si>
  <si>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</si>
  <si>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</si>
  <si>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</si>
  <si>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</si>
  <si>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</si>
  <si>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</si>
  <si>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</si>
  <si>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</si>
  <si>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</si>
  <si>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</si>
  <si>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</si>
  <si>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</si>
  <si>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</si>
  <si>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</si>
  <si>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</si>
  <si>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</si>
  <si>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</si>
  <si>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</si>
  <si>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</si>
  <si>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</si>
  <si>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</si>
  <si>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</si>
  <si>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</si>
  <si>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</si>
  <si>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</si>
  <si>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</si>
  <si>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</si>
  <si>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</si>
  <si>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</si>
  <si>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</si>
  <si>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</si>
  <si>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</si>
  <si>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</si>
  <si>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</si>
  <si>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</si>
  <si>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</si>
  <si>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</si>
  <si>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</si>
  <si>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</si>
  <si>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</si>
  <si>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</si>
  <si>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</si>
  <si>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</si>
  <si>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</si>
  <si>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</si>
  <si>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</si>
  <si>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</si>
  <si>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</si>
  <si>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</si>
  <si>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</si>
  <si>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</si>
  <si>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</si>
  <si>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</si>
  <si>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</si>
  <si>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</si>
  <si>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</si>
  <si>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</si>
  <si>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</si>
  <si>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</si>
  <si>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</si>
  <si>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</si>
  <si>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</si>
  <si>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</si>
  <si>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</si>
  <si>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</si>
  <si>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</si>
  <si>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</si>
  <si>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</si>
  <si>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</si>
  <si>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</si>
  <si>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</si>
  <si>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</si>
  <si>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</si>
  <si>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</si>
  <si>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</si>
  <si>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</si>
  <si>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</si>
  <si>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</si>
  <si>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</si>
  <si>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</si>
  <si>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</si>
  <si>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</si>
  <si>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</si>
  <si>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</si>
  <si>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</si>
  <si>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</si>
  <si>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</si>
  <si>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</si>
  <si>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</si>
  <si>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</si>
  <si>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</si>
  <si>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</si>
  <si>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</si>
  <si>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</si>
  <si>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</si>
  <si>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</si>
  <si>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</si>
  <si>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</si>
  <si>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</si>
  <si>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</si>
  <si>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</si>
  <si>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</si>
  <si>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</si>
  <si>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</si>
  <si>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</si>
  <si>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</si>
  <si>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</si>
  <si>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</si>
  <si>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</si>
  <si>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</si>
  <si>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</si>
  <si>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</si>
  <si>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</si>
  <si>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</si>
  <si>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</si>
  <si>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</si>
  <si>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</si>
  <si>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</si>
  <si>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</si>
  <si>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</si>
  <si>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</si>
  <si>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</si>
  <si>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</si>
  <si>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</si>
  <si>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</si>
  <si>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</si>
  <si>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</si>
  <si>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</si>
  <si>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</si>
  <si>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</si>
  <si>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</si>
  <si>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</si>
  <si>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</si>
  <si>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</si>
  <si>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</si>
  <si>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</si>
  <si>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</si>
  <si>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</si>
  <si>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</si>
  <si>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</si>
  <si>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</si>
  <si>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</si>
  <si>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</si>
  <si>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</si>
  <si>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</si>
  <si>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</si>
  <si>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</si>
  <si>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</si>
  <si>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</si>
  <si>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</si>
  <si>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</si>
  <si>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</si>
  <si>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</si>
  <si>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</si>
  <si>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</si>
  <si>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</si>
  <si>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</si>
  <si>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</si>
  <si>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</si>
  <si>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</si>
  <si>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</si>
  <si>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</si>
  <si>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</si>
  <si>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</si>
  <si>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</si>
  <si>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</si>
  <si>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</si>
  <si>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</si>
  <si>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</si>
  <si>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</si>
  <si>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</si>
  <si>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</si>
  <si>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</si>
  <si>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</si>
  <si>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</si>
  <si>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</si>
  <si>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</si>
  <si>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</si>
  <si>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</si>
  <si>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</si>
  <si>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</si>
  <si>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</si>
  <si>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</si>
  <si>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</si>
  <si>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</si>
  <si>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</si>
  <si>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</si>
  <si>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</si>
  <si>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</si>
  <si>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</si>
  <si>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</si>
  <si>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</si>
  <si>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</si>
  <si>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</si>
  <si>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</si>
  <si>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</si>
  <si>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</si>
  <si>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</si>
  <si>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</si>
  <si>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</si>
  <si>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</si>
  <si>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</si>
  <si>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</si>
  <si>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</si>
  <si>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</si>
  <si>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</si>
  <si>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</si>
  <si>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</si>
  <si>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</si>
  <si>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</si>
  <si>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</si>
  <si>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</si>
  <si>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</si>
  <si>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</si>
  <si>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</si>
  <si>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</si>
  <si>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</si>
  <si>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</si>
  <si>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</si>
  <si>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</si>
  <si>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</si>
  <si>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</si>
  <si>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</si>
  <si>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</si>
  <si>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</si>
  <si>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</si>
  <si>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</si>
  <si>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</si>
  <si>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</si>
  <si>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</si>
  <si>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</si>
  <si>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</si>
  <si>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</si>
  <si>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</si>
  <si>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</si>
  <si>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</si>
  <si>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</si>
  <si>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</si>
  <si>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</si>
  <si>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</si>
  <si>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</si>
  <si>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</si>
  <si>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</si>
  <si>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</si>
  <si>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</si>
  <si>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</si>
  <si>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</si>
  <si>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</si>
  <si>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</si>
  <si>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</si>
  <si>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</si>
  <si>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</si>
  <si>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</si>
  <si>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</si>
  <si>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</si>
  <si>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</si>
  <si>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</si>
  <si>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</si>
  <si>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</si>
  <si>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</si>
  <si>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</si>
  <si>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</si>
  <si>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</si>
  <si>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</si>
  <si>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</si>
  <si>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</si>
  <si>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</si>
  <si>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</si>
  <si>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</si>
  <si>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</si>
  <si>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</si>
  <si>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</si>
  <si>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</si>
  <si>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</si>
  <si>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</si>
  <si>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</si>
  <si>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</si>
  <si>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</si>
  <si>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</si>
  <si>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</si>
  <si>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</si>
  <si>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</si>
  <si>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</si>
  <si>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</si>
  <si>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</si>
  <si>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</si>
  <si>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</si>
  <si>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</si>
  <si>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</si>
  <si>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</si>
  <si>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</si>
  <si>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</si>
  <si>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</si>
  <si>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</si>
  <si>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</si>
  <si>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</si>
  <si>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</si>
  <si>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</si>
  <si>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</si>
  <si>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</si>
  <si>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</si>
  <si>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</si>
  <si>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</si>
  <si>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</si>
  <si>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</si>
  <si>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</si>
  <si>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</si>
  <si>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</si>
  <si>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</si>
  <si>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</si>
  <si>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</si>
  <si>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</si>
  <si>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</si>
  <si>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</si>
  <si>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</si>
  <si>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</si>
  <si>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</si>
  <si>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</si>
  <si>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</si>
  <si>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</si>
  <si>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</si>
  <si>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</si>
  <si>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</si>
  <si>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</si>
  <si>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</si>
  <si>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</si>
  <si>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</si>
  <si>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</si>
  <si>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</si>
  <si>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</si>
  <si>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</si>
  <si>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</si>
  <si>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</si>
  <si>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</si>
  <si>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</si>
  <si>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</si>
  <si>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</si>
  <si>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</si>
  <si>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</si>
  <si>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</si>
  <si>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</si>
  <si>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</si>
  <si>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</si>
  <si>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</si>
  <si>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</si>
  <si>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</si>
  <si>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</si>
  <si>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</si>
  <si>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</si>
  <si>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</si>
  <si>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</si>
  <si>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</si>
  <si>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</si>
  <si>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</si>
  <si>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</si>
  <si>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</si>
  <si>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</si>
  <si>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</si>
  <si>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</si>
  <si>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</si>
  <si>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</si>
  <si>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</si>
  <si>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</si>
  <si>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</si>
  <si>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</si>
  <si>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</si>
  <si>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</si>
  <si>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</si>
  <si>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</si>
  <si>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</si>
  <si>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</si>
  <si>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</si>
  <si>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</si>
  <si>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</si>
  <si>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</si>
  <si>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</si>
  <si>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</si>
  <si>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</si>
  <si>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</si>
  <si>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</si>
  <si>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</si>
  <si>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</si>
  <si>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</si>
  <si>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</si>
  <si>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</si>
  <si>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</si>
  <si>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</si>
  <si>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</si>
  <si>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</si>
  <si>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</si>
  <si>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</si>
  <si>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</si>
  <si>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</si>
  <si>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</si>
  <si>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</si>
  <si>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</si>
  <si>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</si>
  <si>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</si>
  <si>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</si>
  <si>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</si>
  <si>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</si>
  <si>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</si>
  <si>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</si>
  <si>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</si>
  <si>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</si>
  <si>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</si>
  <si>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</si>
  <si>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</si>
  <si>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</si>
  <si>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</si>
  <si>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</si>
  <si>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</si>
  <si>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</si>
  <si>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</si>
  <si>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</si>
  <si>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</si>
  <si>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</si>
  <si>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</si>
  <si>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</si>
  <si>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</si>
  <si>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</si>
  <si>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</si>
  <si>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</si>
  <si>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</si>
  <si>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</si>
  <si>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</si>
  <si>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</si>
  <si>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</si>
  <si>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</si>
  <si>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</si>
  <si>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</si>
  <si>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</si>
  <si>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</si>
  <si>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</si>
  <si>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</si>
  <si>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</si>
  <si>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</si>
  <si>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</si>
  <si>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</si>
  <si>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</si>
  <si>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</si>
  <si>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</si>
  <si>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</si>
  <si>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</si>
  <si>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</si>
  <si>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</si>
  <si>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</si>
  <si>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</si>
  <si>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</si>
  <si>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</si>
  <si>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</si>
  <si>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</si>
  <si>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</si>
  <si>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</si>
  <si>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</si>
  <si>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</si>
  <si>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</si>
  <si>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</si>
  <si>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</si>
  <si>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</si>
  <si>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</si>
  <si>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</si>
  <si>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</si>
  <si>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</si>
  <si>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</si>
  <si>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</si>
  <si>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</si>
  <si>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</si>
  <si>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</si>
  <si>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</si>
  <si>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</si>
  <si>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</si>
  <si>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</si>
  <si>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</si>
  <si>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</si>
  <si>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</si>
  <si>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</si>
  <si>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</si>
  <si>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</si>
  <si>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</si>
  <si>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</si>
  <si>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</si>
  <si>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</si>
  <si>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</si>
  <si>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</si>
  <si>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</si>
  <si>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</si>
  <si>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</si>
  <si>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</si>
  <si>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</si>
  <si>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</si>
  <si>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</si>
  <si>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</si>
  <si>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</si>
  <si>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</si>
  <si>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</si>
  <si>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</si>
  <si>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</si>
  <si>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</si>
  <si>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</si>
  <si>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</si>
  <si>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</si>
  <si>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</si>
  <si>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</si>
  <si>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</si>
  <si>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</si>
  <si>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</si>
  <si>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</si>
  <si>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</si>
  <si>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</si>
  <si>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</si>
  <si>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</si>
  <si>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</si>
  <si>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</si>
  <si>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</si>
  <si>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</si>
  <si>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</si>
  <si>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</si>
  <si>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</si>
  <si>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</si>
  <si>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</si>
  <si>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</si>
  <si>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</si>
  <si>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</si>
  <si>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</si>
  <si>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</si>
  <si>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</si>
  <si>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</si>
  <si>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</si>
  <si>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</si>
  <si>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</si>
  <si>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</si>
  <si>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</si>
  <si>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</si>
  <si>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</si>
  <si>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</si>
  <si>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</si>
  <si>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</si>
  <si>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</si>
  <si>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</si>
  <si>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</si>
  <si>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</si>
  <si>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</si>
  <si>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</si>
  <si>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</si>
  <si>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</si>
  <si>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</si>
  <si>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</si>
  <si>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</si>
  <si>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</si>
  <si>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</si>
  <si>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</si>
  <si>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</si>
  <si>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</si>
  <si>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</si>
  <si>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</si>
  <si>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</si>
  <si>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</si>
  <si>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</si>
  <si>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</si>
  <si>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</si>
  <si>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</si>
  <si>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</si>
  <si>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</si>
  <si>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</si>
  <si>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</si>
  <si>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</si>
  <si>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</si>
  <si>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</si>
  <si>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</si>
  <si>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</si>
  <si>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</si>
  <si>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</si>
  <si>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</si>
  <si>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</si>
  <si>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</si>
  <si>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</si>
  <si>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</si>
  <si>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</si>
  <si>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</si>
  <si>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</si>
  <si>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</si>
  <si>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</si>
  <si>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</si>
  <si>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</si>
  <si>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</si>
  <si>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</si>
  <si>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</si>
  <si>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</si>
  <si>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</si>
  <si>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</si>
  <si>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</si>
  <si>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</si>
  <si>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</si>
  <si>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</si>
  <si>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</si>
  <si>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</si>
  <si>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</si>
  <si>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</si>
  <si>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</si>
  <si>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</si>
  <si>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</si>
  <si>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</si>
  <si>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</si>
  <si>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</si>
  <si>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</si>
  <si>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</si>
  <si>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</si>
  <si>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</si>
  <si>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</si>
  <si>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</si>
  <si>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</si>
  <si>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</si>
  <si>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</si>
  <si>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</si>
  <si>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</si>
  <si>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</si>
  <si>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</si>
  <si>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</si>
  <si>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</si>
  <si>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</si>
  <si>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</si>
  <si>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</si>
  <si>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</si>
  <si>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</si>
  <si>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</si>
  <si>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</si>
  <si>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</si>
  <si>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</si>
  <si>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</si>
  <si>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</si>
  <si>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</si>
  <si>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</si>
  <si>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</si>
  <si>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</si>
  <si>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</si>
  <si>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</si>
  <si>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</si>
  <si>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</si>
  <si>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</si>
  <si>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</si>
  <si>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</si>
  <si>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</si>
  <si>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</si>
  <si>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</si>
  <si>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</si>
  <si>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</si>
  <si>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</si>
  <si>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</si>
  <si>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</si>
  <si>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</si>
  <si>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</si>
  <si>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</si>
  <si>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</si>
  <si>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</si>
  <si>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</si>
  <si>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</si>
  <si>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</si>
  <si>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</si>
  <si>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</si>
  <si>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</si>
  <si>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</si>
  <si>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</si>
  <si>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</si>
  <si>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</si>
  <si>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</si>
  <si>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</si>
  <si>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</si>
  <si>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</si>
  <si>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</si>
  <si>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</si>
  <si>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</si>
  <si>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</si>
  <si>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</si>
  <si>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</si>
  <si>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</si>
  <si>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</si>
  <si>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</si>
  <si>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</si>
  <si>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</si>
  <si>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</si>
  <si>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</si>
  <si>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</si>
  <si>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</si>
  <si>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</si>
  <si>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</si>
  <si>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</si>
  <si>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</si>
  <si>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</si>
  <si>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</si>
  <si>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</si>
  <si>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</si>
  <si>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</si>
  <si>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</si>
  <si>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</si>
  <si>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</si>
  <si>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</si>
  <si>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</si>
  <si>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</si>
  <si>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</si>
  <si>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</si>
  <si>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</si>
  <si>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</si>
  <si>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</si>
  <si>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</si>
  <si>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</si>
  <si>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</si>
  <si>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</si>
  <si>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</si>
  <si>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</si>
  <si>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</si>
  <si>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</si>
  <si>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</si>
  <si>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</si>
  <si>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</si>
  <si>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</si>
  <si>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</si>
  <si>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</si>
  <si>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</si>
  <si>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</si>
  <si>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</si>
  <si>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</si>
  <si>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</si>
  <si>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</si>
  <si>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</si>
  <si>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</si>
  <si>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</si>
  <si>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</si>
  <si>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</si>
  <si>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</si>
  <si>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</si>
  <si>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</si>
  <si>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</si>
  <si>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</si>
  <si>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</si>
  <si>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</si>
  <si>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</si>
  <si>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</si>
  <si>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</si>
  <si>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</si>
  <si>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</si>
  <si>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</si>
  <si>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</si>
  <si>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</si>
  <si>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</si>
  <si>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</si>
  <si>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</si>
  <si>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</si>
  <si>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</si>
  <si>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</si>
  <si>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</si>
  <si>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</si>
  <si>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</si>
  <si>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</si>
  <si>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</si>
  <si>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</si>
  <si>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</si>
  <si>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</si>
  <si>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</si>
  <si>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</si>
  <si>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</si>
  <si>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</si>
  <si>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</si>
  <si>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</si>
  <si>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</si>
  <si>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</si>
  <si>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</si>
  <si>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</si>
  <si>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</si>
  <si>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</si>
  <si>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</si>
  <si>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</si>
  <si>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</si>
  <si>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</si>
  <si>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</si>
  <si>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</si>
  <si>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</si>
  <si>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</si>
  <si>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</si>
  <si>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</si>
  <si>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</si>
  <si>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</si>
  <si>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</si>
  <si>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</si>
  <si>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</si>
  <si>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</si>
  <si>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</si>
  <si>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</si>
  <si>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</si>
  <si>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</si>
  <si>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</si>
  <si>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</si>
  <si>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</si>
  <si>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</si>
  <si>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</si>
  <si>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</si>
  <si>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</si>
  <si>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</si>
  <si>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</si>
  <si>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</si>
  <si>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</si>
  <si>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</si>
  <si>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</si>
  <si>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</si>
  <si>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</si>
  <si>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</si>
  <si>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</si>
  <si>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</si>
  <si>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</si>
  <si>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</si>
  <si>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</si>
  <si>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</si>
  <si>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</si>
  <si>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</si>
  <si>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</si>
  <si>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</si>
  <si>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</si>
  <si>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</si>
  <si>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</si>
  <si>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</si>
  <si>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</si>
  <si>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</si>
  <si>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</si>
  <si>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</si>
  <si>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</si>
  <si>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</si>
  <si>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</si>
  <si>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</si>
  <si>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</si>
  <si>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</si>
  <si>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</si>
  <si>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</si>
  <si>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</si>
  <si>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</si>
  <si>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</si>
  <si>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</si>
  <si>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</si>
  <si>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</si>
  <si>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</si>
  <si>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</si>
  <si>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</si>
  <si>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</si>
  <si>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</si>
  <si>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</si>
  <si>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</si>
  <si>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</si>
  <si>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</si>
  <si>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</si>
  <si>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</si>
  <si>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</si>
  <si>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</si>
  <si>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</si>
  <si>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</si>
  <si>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</si>
  <si>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</si>
  <si>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</si>
  <si>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</si>
  <si>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</si>
  <si>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</si>
  <si>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</si>
  <si>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</si>
  <si>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</si>
  <si>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</si>
  <si>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</si>
  <si>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</si>
  <si>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</si>
  <si>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</si>
  <si>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</si>
  <si>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</si>
  <si>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</si>
  <si>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</si>
  <si>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</si>
  <si>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</si>
  <si>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</si>
  <si>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</si>
  <si>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</si>
  <si>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</si>
  <si>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</si>
  <si>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</si>
  <si>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</si>
  <si>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</si>
  <si>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</si>
  <si>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</si>
  <si>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</si>
  <si>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</si>
  <si>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</si>
  <si>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</si>
  <si>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</si>
  <si>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</si>
  <si>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</si>
  <si>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</si>
  <si>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</si>
  <si>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</si>
  <si>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</si>
  <si>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</si>
  <si>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</si>
  <si>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</si>
  <si>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</si>
  <si>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</si>
  <si>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</si>
  <si>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</si>
  <si>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</si>
  <si>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</si>
  <si>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</si>
  <si>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</si>
  <si>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</si>
  <si>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</si>
  <si>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</si>
  <si>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</si>
  <si>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</si>
  <si>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</si>
  <si>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</si>
  <si>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</si>
  <si>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</si>
  <si>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</si>
  <si>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</si>
  <si>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</si>
  <si>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</si>
  <si>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</si>
  <si>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</si>
  <si>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</si>
  <si>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</si>
  <si>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</si>
  <si>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</si>
  <si>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</si>
  <si>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</si>
  <si>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</si>
  <si>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</si>
  <si>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</si>
  <si>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</si>
  <si>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</si>
  <si>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</si>
  <si>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</si>
  <si>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</si>
  <si>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</si>
  <si>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</si>
  <si>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</si>
  <si>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</si>
  <si>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</si>
  <si>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</si>
  <si>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</si>
  <si>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</si>
  <si>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</si>
  <si>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</si>
  <si>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</si>
  <si>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</si>
  <si>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</si>
  <si>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</si>
  <si>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</si>
  <si>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</si>
  <si>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</si>
  <si>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</si>
  <si>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</si>
  <si>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</si>
  <si>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</si>
  <si>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</si>
  <si>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</si>
  <si>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</si>
  <si>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</si>
  <si>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</si>
  <si>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</si>
  <si>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</si>
  <si>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</si>
  <si>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</si>
  <si>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</si>
  <si>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</si>
  <si>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</si>
  <si>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</si>
  <si>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</si>
  <si>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</si>
  <si>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</si>
  <si>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</si>
  <si>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</si>
  <si>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</si>
  <si>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</si>
  <si>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</si>
  <si>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</si>
  <si>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</si>
  <si>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</si>
  <si>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</si>
  <si>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</si>
  <si>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</si>
  <si>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</si>
  <si>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</si>
  <si>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</si>
  <si>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</si>
  <si>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</si>
  <si>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</si>
  <si>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</si>
  <si>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</si>
  <si>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</si>
  <si>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</si>
  <si>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</si>
  <si>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</si>
  <si>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</si>
  <si>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</si>
  <si>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</si>
  <si>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</si>
  <si>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</si>
  <si>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</si>
  <si>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</si>
  <si>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</si>
  <si>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</si>
  <si>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</si>
  <si>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</si>
  <si>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</si>
  <si>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</si>
  <si>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</si>
  <si>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</si>
  <si>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</si>
  <si>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</si>
  <si>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</si>
  <si>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</si>
  <si>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</si>
  <si>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</si>
  <si>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</si>
  <si>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</si>
  <si>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</si>
  <si>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</si>
  <si>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</si>
  <si>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</si>
  <si>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</si>
  <si>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</si>
  <si>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</si>
  <si>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</si>
  <si>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</si>
  <si>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</si>
  <si>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</si>
  <si>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</si>
  <si>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</si>
  <si>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</si>
  <si>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</si>
  <si>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</si>
  <si>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</si>
  <si>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</si>
  <si>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</si>
  <si>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</si>
  <si>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</si>
  <si>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</si>
  <si>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</si>
  <si>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</si>
  <si>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</si>
  <si>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</si>
  <si>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</si>
  <si>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</si>
  <si>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</si>
  <si>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</si>
  <si>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</si>
  <si>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</si>
  <si>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</si>
  <si>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</si>
  <si>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</si>
  <si>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</si>
  <si>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</si>
  <si>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</si>
  <si>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</si>
  <si>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</si>
  <si>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</si>
  <si>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</si>
  <si>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</si>
  <si>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</si>
  <si>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</si>
  <si>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</si>
  <si>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</si>
  <si>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</si>
  <si>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</si>
  <si>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</si>
  <si>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</si>
  <si>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</si>
  <si>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</si>
  <si>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</si>
  <si>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</si>
  <si>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</si>
  <si>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</si>
  <si>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</si>
  <si>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</si>
  <si>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</si>
  <si>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</si>
  <si>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</si>
  <si>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</si>
  <si>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</si>
  <si>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</si>
  <si>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</si>
  <si>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</si>
  <si>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</si>
  <si>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</si>
  <si>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</si>
  <si>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</si>
  <si>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</si>
  <si>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</si>
  <si>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</si>
  <si>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</si>
  <si>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</si>
  <si>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</si>
  <si>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</si>
  <si>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</si>
  <si>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</si>
  <si>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</si>
  <si>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</si>
  <si>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</si>
  <si>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</si>
  <si>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</si>
  <si>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</si>
  <si>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</si>
  <si>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</si>
  <si>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</si>
  <si>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</si>
  <si>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</si>
  <si>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</si>
  <si>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</si>
  <si>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</si>
  <si>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</si>
  <si>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</si>
  <si>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</si>
  <si>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</si>
  <si>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</si>
  <si>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</si>
  <si>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</si>
  <si>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</si>
  <si>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</si>
  <si>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</si>
  <si>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</si>
  <si>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</si>
  <si>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</si>
  <si>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</si>
  <si>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</si>
  <si>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</si>
  <si>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</si>
  <si>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</si>
  <si>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</si>
  <si>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</si>
  <si>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</si>
  <si>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</si>
  <si>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</si>
  <si>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</si>
  <si>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</si>
  <si>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</si>
  <si>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</si>
  <si>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</si>
  <si>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</si>
  <si>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</si>
  <si>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</si>
  <si>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</si>
  <si>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</si>
  <si>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</si>
  <si>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</si>
  <si>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</si>
  <si>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</si>
  <si>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</si>
  <si>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</si>
  <si>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</si>
  <si>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</si>
  <si>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</si>
  <si>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</si>
  <si>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</si>
  <si>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</si>
  <si>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</si>
  <si>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</si>
  <si>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</si>
  <si>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</si>
  <si>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</si>
  <si>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</si>
  <si>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</si>
  <si>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</si>
  <si>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</si>
  <si>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</si>
  <si>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</si>
  <si>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</si>
  <si>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</si>
  <si>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</si>
  <si>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</si>
  <si>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</si>
  <si>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</si>
  <si>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</si>
  <si>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</si>
  <si>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</si>
  <si>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</si>
  <si>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</si>
  <si>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</si>
  <si>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</si>
  <si>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</si>
  <si>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</si>
  <si>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</si>
  <si>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</si>
  <si>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</si>
  <si>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</si>
  <si>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</si>
  <si>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</si>
  <si>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</si>
  <si>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</si>
  <si>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</si>
  <si>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</si>
  <si>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</si>
  <si>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</si>
  <si>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</si>
  <si>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</si>
  <si>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</si>
  <si>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</si>
  <si>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</si>
  <si>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</si>
  <si>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</si>
  <si>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</si>
  <si>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</si>
  <si>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</si>
  <si>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</si>
  <si>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</si>
  <si>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</si>
  <si>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</si>
  <si>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</si>
  <si>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</si>
  <si>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</si>
  <si>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</si>
  <si>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</si>
  <si>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</si>
  <si>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</si>
  <si>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</si>
  <si>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</si>
  <si>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</si>
  <si>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</si>
  <si>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</si>
  <si>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</si>
  <si>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</si>
  <si>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</si>
  <si>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</si>
  <si>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</si>
  <si>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</si>
  <si>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</si>
  <si>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</si>
  <si>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</si>
  <si>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</si>
  <si>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</si>
  <si>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</si>
  <si>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</si>
  <si>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</si>
  <si>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</si>
  <si>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</si>
  <si>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</si>
  <si>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</si>
  <si>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</si>
  <si>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</si>
  <si>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</si>
  <si>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</si>
  <si>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</si>
  <si>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</si>
  <si>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</si>
  <si>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</si>
  <si>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</si>
  <si>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</si>
  <si>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</si>
  <si>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</si>
  <si>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</si>
  <si>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</si>
  <si>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</si>
  <si>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</si>
  <si>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</si>
  <si>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</si>
  <si>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</si>
  <si>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</si>
  <si>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</si>
  <si>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</si>
  <si>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</si>
  <si>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</si>
  <si>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</si>
  <si>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</si>
  <si>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</si>
  <si>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</si>
  <si>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</si>
  <si>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</si>
  <si>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</si>
  <si>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</si>
  <si>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</si>
  <si>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</si>
  <si>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</si>
  <si>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</si>
  <si>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</si>
  <si>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</si>
  <si>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</si>
  <si>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</si>
  <si>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</si>
  <si>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</si>
  <si>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</si>
  <si>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</si>
  <si>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</si>
  <si>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</si>
  <si>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</si>
  <si>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</si>
  <si>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</si>
  <si>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</si>
  <si>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</si>
  <si>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</si>
  <si>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</si>
  <si>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</si>
  <si>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</si>
  <si>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</si>
  <si>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</si>
  <si>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</si>
  <si>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</si>
  <si>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</si>
  <si>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</si>
  <si>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</si>
  <si>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</si>
  <si>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</si>
  <si>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</si>
  <si>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</si>
  <si>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</si>
  <si>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</si>
  <si>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</si>
  <si>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</si>
  <si>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</si>
  <si>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</si>
  <si>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</si>
  <si>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</si>
  <si>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</si>
  <si>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</si>
  <si>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</si>
  <si>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</si>
  <si>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</si>
  <si>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</si>
  <si>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</si>
  <si>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</si>
  <si>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</si>
  <si>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</si>
  <si>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</si>
  <si>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</si>
  <si>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</si>
  <si>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</si>
  <si>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</si>
  <si>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</si>
  <si>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</si>
  <si>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</si>
  <si>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</si>
  <si>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</si>
  <si>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</si>
  <si>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</si>
  <si>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</si>
  <si>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</si>
  <si>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</si>
  <si>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</si>
  <si>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</si>
  <si>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</si>
  <si>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</si>
  <si>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</si>
  <si>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</si>
  <si>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</si>
  <si>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</si>
  <si>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</si>
  <si>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</si>
  <si>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</si>
  <si>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</si>
  <si>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</si>
  <si>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</si>
  <si>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</si>
  <si>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</si>
  <si>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</si>
  <si>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</si>
  <si>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</si>
  <si>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</si>
  <si>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</si>
  <si>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</si>
  <si>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</si>
  <si>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</si>
  <si>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</si>
  <si>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</si>
  <si>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</si>
  <si>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</si>
  <si>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</si>
  <si>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</si>
  <si>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</si>
  <si>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</si>
  <si>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</si>
  <si>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</si>
  <si>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</si>
  <si>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</si>
  <si>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</si>
  <si>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</si>
  <si>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</si>
  <si>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</si>
  <si>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</si>
  <si>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</si>
  <si>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</si>
  <si>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</si>
  <si>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</si>
  <si>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</si>
  <si>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</si>
  <si>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</si>
  <si>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</si>
  <si>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</si>
  <si>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</si>
  <si>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</si>
  <si>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</si>
  <si>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</si>
  <si>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</si>
  <si>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</si>
  <si>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</si>
  <si>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</si>
  <si>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</si>
  <si>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</si>
  <si>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</si>
  <si>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</si>
  <si>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</si>
  <si>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</si>
  <si>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</si>
  <si>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</si>
  <si>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</si>
  <si>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</si>
  <si>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</si>
  <si>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</si>
  <si>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</si>
  <si>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</si>
  <si>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</si>
  <si>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</si>
  <si>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</si>
  <si>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</si>
  <si>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</si>
  <si>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</si>
  <si>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</si>
  <si>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</si>
  <si>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</si>
  <si>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</si>
  <si>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</si>
  <si>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</si>
  <si>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</si>
  <si>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</si>
  <si>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</si>
  <si>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</si>
  <si>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</si>
  <si>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</si>
  <si>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</si>
  <si>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</si>
  <si>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</si>
  <si>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</si>
  <si>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</si>
  <si>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</si>
  <si>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</si>
  <si>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</si>
  <si>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</si>
  <si>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</si>
  <si>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</si>
  <si>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</si>
  <si>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</si>
  <si>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</si>
  <si>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</si>
  <si>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</si>
  <si>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</si>
  <si>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</si>
  <si>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</si>
  <si>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</si>
  <si>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</si>
  <si>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</si>
  <si>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</si>
  <si>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</si>
  <si>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</si>
  <si>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</si>
  <si>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</si>
  <si>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</si>
  <si>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</si>
  <si>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</si>
  <si>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</si>
  <si>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</si>
  <si>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</si>
  <si>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</si>
  <si>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</si>
  <si>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</si>
  <si>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</si>
  <si>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</si>
  <si>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</si>
  <si>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</si>
  <si>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</si>
  <si>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</si>
  <si>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</si>
  <si>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</si>
  <si>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</si>
  <si>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</si>
  <si>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</si>
  <si>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</si>
  <si>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</si>
  <si>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</si>
  <si>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</si>
  <si>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</si>
  <si>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</si>
  <si>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</si>
  <si>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</si>
  <si>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</si>
  <si>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</si>
  <si>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</si>
  <si>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</si>
  <si>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</si>
  <si>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</si>
  <si>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</si>
  <si>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</si>
  <si>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</si>
  <si>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</si>
  <si>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</si>
  <si>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</si>
  <si>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</si>
  <si>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</si>
  <si>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</si>
  <si>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</si>
  <si>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</si>
  <si>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</si>
  <si>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</si>
  <si>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</si>
  <si>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</si>
  <si>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</si>
  <si>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</si>
  <si>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</si>
  <si>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</si>
  <si>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</si>
  <si>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</si>
  <si>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</si>
  <si>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</si>
  <si>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</si>
  <si>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</si>
  <si>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</si>
  <si>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</si>
  <si>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</si>
  <si>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</si>
  <si>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</si>
  <si>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</si>
  <si>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</si>
  <si>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</si>
  <si>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</si>
  <si>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</si>
  <si>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</si>
  <si>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</si>
  <si>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</si>
  <si>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</si>
  <si>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</si>
  <si>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</si>
  <si>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</si>
  <si>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</si>
  <si>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</si>
  <si>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</si>
  <si>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</si>
  <si>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</si>
  <si>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</si>
  <si>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</si>
  <si>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</si>
  <si>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</si>
  <si>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</si>
  <si>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</si>
  <si>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</si>
  <si>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</si>
  <si>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</si>
  <si>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</si>
  <si>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</si>
  <si>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</si>
  <si>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</si>
  <si>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</si>
  <si>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</si>
  <si>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</si>
  <si>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</si>
  <si>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</si>
  <si>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</si>
  <si>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</si>
  <si>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</si>
  <si>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</si>
  <si>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</si>
  <si>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</si>
  <si>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</si>
  <si>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</si>
  <si>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</si>
  <si>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</si>
  <si>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</si>
  <si>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</si>
  <si>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</si>
  <si>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</si>
  <si>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</si>
  <si>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</si>
  <si>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</si>
  <si>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</si>
  <si>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</si>
  <si>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</si>
  <si>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</si>
  <si>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</si>
  <si>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</si>
  <si>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</si>
  <si>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</si>
  <si>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</si>
  <si>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</si>
  <si>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</si>
  <si>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</si>
  <si>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</si>
  <si>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</si>
  <si>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</si>
  <si>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</si>
  <si>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</si>
  <si>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</si>
  <si>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</si>
  <si>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</si>
  <si>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</si>
  <si>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</si>
  <si>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</si>
  <si>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</si>
  <si>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</si>
  <si>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</si>
  <si>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</si>
  <si>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</si>
  <si>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</si>
  <si>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</si>
  <si>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</si>
  <si>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</si>
  <si>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</si>
  <si>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</si>
  <si>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</si>
  <si>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</si>
  <si>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</si>
  <si>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</si>
  <si>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</si>
  <si>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</si>
  <si>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</si>
  <si>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</si>
  <si>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</si>
  <si>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</si>
  <si>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</si>
  <si>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</si>
  <si>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</si>
  <si>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</si>
  <si>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</si>
  <si>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</si>
  <si>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</si>
  <si>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</si>
  <si>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</si>
  <si>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</si>
  <si>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</si>
  <si>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</si>
  <si>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</si>
  <si>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</si>
  <si>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</si>
  <si>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</si>
  <si>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</si>
  <si>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</si>
  <si>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</si>
  <si>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</si>
  <si>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</si>
  <si>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</si>
  <si>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</si>
  <si>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</si>
  <si>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</si>
  <si>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</si>
  <si>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</si>
  <si>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</si>
  <si>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</si>
  <si>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</si>
  <si>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</si>
  <si>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</si>
  <si>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</si>
  <si>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</si>
  <si>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</si>
  <si>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</si>
  <si>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</si>
  <si>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</si>
  <si>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</si>
  <si>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</si>
  <si>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</si>
  <si>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</si>
  <si>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</si>
  <si>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</si>
  <si>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</si>
  <si>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</si>
  <si>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</si>
  <si>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</si>
  <si>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</si>
  <si>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</si>
  <si>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</si>
  <si>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</si>
  <si>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</si>
  <si>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</si>
  <si>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</si>
  <si>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</si>
  <si>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</si>
  <si>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</si>
  <si>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</si>
  <si>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</si>
  <si>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</si>
  <si>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</si>
  <si>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</si>
  <si>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</si>
  <si>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</si>
  <si>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</si>
  <si>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</si>
  <si>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</si>
  <si>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</si>
  <si>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</si>
  <si>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</si>
  <si>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</si>
  <si>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</si>
  <si>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</si>
  <si>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</si>
  <si>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</si>
  <si>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</si>
  <si>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</si>
  <si>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</si>
  <si>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</si>
  <si>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</si>
  <si>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</si>
  <si>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</si>
  <si>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</si>
  <si>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</si>
  <si>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</si>
  <si>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</si>
  <si>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</si>
  <si>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</si>
  <si>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</si>
  <si>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</si>
  <si>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</si>
  <si>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</si>
  <si>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</si>
  <si>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</si>
  <si>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</si>
  <si>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</si>
  <si>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</si>
  <si>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</si>
  <si>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</si>
  <si>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</si>
  <si>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</si>
  <si>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</si>
  <si>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</si>
  <si>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</si>
  <si>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</si>
  <si>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</si>
  <si>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</si>
  <si>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</si>
  <si>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</si>
  <si>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</si>
  <si>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</si>
  <si>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</si>
  <si>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</si>
  <si>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</si>
  <si>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</si>
  <si>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</si>
  <si>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</si>
  <si>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</si>
  <si>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</si>
  <si>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</si>
  <si>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</si>
  <si>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</si>
  <si>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</si>
  <si>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</si>
  <si>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</si>
  <si>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</si>
  <si>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</si>
  <si>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</si>
  <si>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</si>
  <si>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</si>
  <si>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</si>
  <si>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</si>
  <si>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</si>
  <si>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</si>
  <si>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</si>
  <si>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</si>
  <si>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</si>
  <si>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</si>
  <si>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</si>
  <si>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</si>
  <si>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</si>
  <si>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</si>
  <si>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</si>
  <si>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</si>
  <si>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</si>
  <si>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</si>
  <si>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</si>
  <si>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</si>
  <si>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</si>
  <si>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</si>
  <si>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</si>
  <si>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</si>
  <si>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</si>
  <si>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</si>
  <si>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</si>
  <si>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</si>
  <si>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</si>
  <si>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</si>
  <si>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</si>
  <si>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</si>
  <si>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</si>
  <si>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</si>
  <si>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</si>
  <si>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</si>
  <si>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</si>
  <si>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</si>
  <si>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</si>
  <si>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</si>
  <si>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</si>
  <si>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</si>
  <si>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</si>
  <si>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</si>
  <si>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</si>
  <si>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</si>
  <si>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</si>
  <si>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</si>
  <si>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</si>
  <si>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</si>
  <si>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</si>
  <si>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</si>
  <si>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</si>
  <si>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</si>
  <si>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</si>
  <si>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</si>
  <si>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</si>
  <si>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</si>
  <si>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</si>
  <si>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</si>
  <si>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</si>
  <si>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</si>
  <si>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</si>
  <si>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</si>
  <si>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</si>
  <si>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</si>
  <si>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</si>
  <si>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</si>
  <si>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</si>
  <si>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</si>
  <si>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</si>
  <si>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</si>
  <si>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</si>
  <si>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</si>
  <si>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</si>
  <si>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</si>
  <si>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</si>
  <si>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</si>
  <si>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</si>
  <si>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</si>
  <si>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</si>
  <si>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</si>
  <si>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</si>
  <si>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</si>
  <si>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</si>
  <si>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</si>
  <si>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</si>
  <si>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</si>
  <si>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</si>
  <si>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</si>
  <si>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</si>
  <si>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</si>
  <si>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</si>
  <si>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</si>
  <si>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</si>
  <si>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</si>
  <si>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</si>
  <si>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</si>
  <si>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</si>
  <si>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</si>
  <si>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</si>
  <si>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</si>
  <si>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</si>
  <si>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</si>
  <si>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</si>
  <si>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</si>
  <si>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</si>
  <si>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</si>
  <si>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</si>
  <si>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</si>
  <si>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</si>
  <si>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</si>
  <si>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</si>
  <si>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</si>
  <si>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</si>
  <si>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</si>
  <si>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</si>
  <si>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</si>
  <si>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</si>
  <si>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</si>
  <si>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</si>
  <si>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</si>
  <si>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</si>
  <si>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</si>
  <si>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</si>
  <si>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</si>
  <si>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</si>
  <si>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</si>
  <si>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</si>
  <si>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</si>
  <si>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</si>
  <si>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</si>
  <si>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</si>
  <si>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</si>
  <si>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</si>
  <si>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</si>
  <si>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</si>
  <si>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</si>
  <si>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</si>
  <si>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</si>
  <si>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</si>
  <si>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</si>
  <si>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</si>
  <si>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</si>
  <si>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</si>
  <si>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</si>
  <si>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</si>
  <si>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</si>
  <si>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</si>
  <si>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</si>
  <si>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</si>
  <si>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</si>
  <si>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</si>
  <si>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</si>
  <si>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</si>
  <si>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</si>
  <si>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</si>
  <si>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</si>
  <si>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</si>
  <si>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</si>
  <si>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</si>
  <si>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</si>
  <si>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</si>
  <si>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</si>
  <si>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</si>
  <si>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</si>
  <si>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</si>
  <si>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</si>
  <si>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</si>
  <si>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</si>
  <si>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</si>
  <si>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</si>
  <si>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</si>
  <si>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</si>
  <si>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</si>
  <si>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</si>
  <si>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</si>
  <si>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</si>
  <si>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</si>
  <si>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</si>
  <si>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</si>
  <si>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</si>
  <si>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</si>
  <si>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</si>
  <si>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</si>
  <si>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</si>
  <si>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</si>
  <si>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</si>
  <si>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</si>
  <si>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</si>
  <si>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</si>
  <si>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</si>
  <si>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</si>
  <si>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</si>
  <si>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</si>
  <si>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</si>
  <si>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</si>
  <si>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</si>
  <si>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</si>
  <si>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</si>
  <si>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</si>
  <si>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</si>
  <si>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</si>
  <si>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</si>
  <si>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</si>
  <si>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</si>
  <si>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</si>
  <si>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</si>
  <si>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</si>
  <si>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</si>
  <si>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</si>
  <si>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</si>
  <si>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</si>
  <si>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</si>
  <si>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</si>
  <si>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</si>
  <si>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</si>
  <si>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</si>
  <si>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</si>
  <si>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</si>
  <si>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</si>
  <si>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</si>
  <si>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</si>
  <si>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</si>
  <si>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</si>
  <si>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</si>
  <si>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</si>
  <si>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</si>
  <si>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</si>
  <si>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</si>
  <si>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</si>
  <si>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</si>
  <si>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</si>
  <si>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</si>
  <si>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</si>
  <si>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</si>
  <si>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</si>
  <si>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</si>
  <si>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</si>
  <si>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</si>
  <si>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</si>
  <si>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</si>
  <si>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</si>
  <si>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</si>
  <si>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</si>
  <si>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</si>
  <si>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</si>
  <si>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</si>
  <si>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</si>
  <si>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</si>
  <si>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</si>
  <si>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</si>
  <si>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</si>
  <si>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</si>
  <si>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</si>
  <si>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</si>
  <si>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</si>
  <si>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</si>
  <si>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</si>
  <si>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</si>
  <si>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</si>
  <si>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</si>
  <si>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</si>
  <si>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</si>
  <si>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</si>
  <si>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</si>
  <si>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</si>
  <si>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</si>
  <si>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</si>
  <si>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</si>
  <si>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</si>
  <si>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</si>
  <si>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</si>
  <si>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</si>
  <si>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</si>
  <si>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</si>
  <si>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</si>
  <si>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</si>
  <si>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</si>
  <si>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</si>
  <si>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</si>
  <si>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</si>
  <si>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</si>
  <si>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</si>
  <si>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</si>
  <si>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</si>
  <si>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</si>
  <si>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</si>
  <si>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</si>
  <si>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</si>
  <si>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</si>
  <si>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</si>
  <si>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</si>
  <si>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</si>
  <si>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</si>
  <si>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</si>
  <si>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</si>
  <si>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</si>
  <si>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</si>
  <si>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</si>
  <si>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</si>
  <si>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</si>
  <si>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</si>
  <si>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</si>
  <si>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</si>
  <si>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</si>
  <si>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</si>
  <si>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</si>
  <si>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</si>
  <si>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</si>
  <si>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</si>
  <si>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</si>
  <si>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</si>
  <si>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</si>
  <si>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</si>
  <si>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</si>
  <si>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</si>
  <si>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</si>
  <si>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</si>
  <si>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</si>
  <si>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</si>
  <si>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</si>
  <si>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</si>
  <si>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</si>
  <si>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</si>
  <si>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</si>
  <si>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</si>
  <si>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</si>
  <si>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</si>
  <si>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</si>
  <si>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</si>
  <si>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</si>
  <si>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</si>
  <si>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</si>
  <si>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</si>
  <si>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</si>
  <si>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</si>
  <si>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</si>
  <si>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</si>
  <si>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</si>
  <si>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</si>
  <si>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</si>
  <si>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</si>
  <si>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</si>
  <si>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</si>
  <si>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</si>
  <si>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</si>
  <si>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</si>
  <si>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</si>
  <si>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</si>
  <si>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</si>
  <si>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</si>
  <si>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</si>
  <si>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</si>
  <si>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</si>
  <si>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</si>
  <si>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</si>
  <si>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</si>
  <si>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</si>
  <si>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</si>
  <si>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</si>
  <si>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</si>
  <si>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</si>
  <si>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</si>
  <si>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</si>
  <si>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</si>
  <si>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</si>
  <si>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</si>
  <si>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</si>
  <si>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</si>
  <si>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</si>
  <si>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</si>
  <si>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</si>
  <si>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</si>
  <si>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</si>
  <si>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</si>
  <si>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</si>
  <si>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</si>
  <si>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</si>
  <si>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</si>
  <si>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</si>
  <si>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</si>
  <si>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</si>
  <si>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</si>
  <si>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</si>
  <si>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</si>
  <si>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</si>
  <si>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</si>
  <si>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</si>
  <si>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</si>
  <si>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</si>
  <si>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</si>
  <si>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</si>
  <si>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</si>
  <si>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</si>
  <si>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</si>
  <si>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</si>
  <si>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</si>
  <si>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</si>
  <si>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</si>
  <si>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</si>
  <si>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</si>
  <si>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</si>
  <si>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</si>
  <si>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</si>
  <si>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</si>
  <si>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</si>
  <si>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</si>
  <si>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</si>
  <si>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</si>
  <si>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</si>
  <si>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</si>
  <si>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</si>
  <si>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</si>
  <si>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</si>
  <si>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</si>
  <si>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</si>
  <si>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</si>
  <si>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</si>
  <si>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</si>
  <si>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</si>
  <si>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</si>
  <si>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</si>
  <si>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</si>
  <si>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</si>
  <si>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</si>
  <si>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</si>
  <si>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</si>
  <si>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</si>
  <si>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</si>
  <si>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</si>
  <si>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</si>
  <si>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</si>
  <si>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</si>
  <si>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</si>
  <si>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</si>
  <si>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</si>
  <si>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</si>
  <si>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</si>
  <si>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</si>
  <si>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</si>
  <si>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</si>
  <si>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</si>
  <si>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</si>
  <si>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</si>
  <si>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</si>
  <si>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</si>
  <si>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</si>
  <si>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</si>
  <si>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</si>
  <si>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</si>
  <si>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</si>
  <si>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</si>
  <si>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</si>
  <si>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</si>
  <si>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</si>
  <si>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</si>
  <si>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</si>
  <si>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</si>
  <si>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</si>
  <si>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</si>
  <si>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</si>
  <si>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</si>
  <si>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</si>
  <si>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</si>
  <si>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</si>
  <si>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</si>
  <si>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</si>
  <si>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</si>
  <si>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</si>
  <si>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</si>
  <si>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</si>
  <si>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</si>
  <si>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</si>
  <si>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</si>
  <si>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</si>
  <si>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</si>
  <si>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</si>
  <si>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</si>
  <si>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</si>
  <si>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</si>
  <si>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</si>
  <si>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</si>
  <si>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</si>
  <si>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</si>
  <si>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</si>
  <si>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</si>
  <si>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</si>
  <si>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</si>
  <si>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</si>
  <si>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</si>
  <si>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</si>
  <si>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</si>
  <si>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</si>
  <si>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</si>
  <si>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</si>
  <si>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</si>
  <si>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</si>
  <si>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</si>
  <si>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</si>
  <si>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</si>
  <si>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</si>
  <si>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</si>
  <si>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</si>
  <si>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</si>
  <si>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</si>
  <si>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</si>
  <si>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</si>
  <si>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</si>
  <si>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</si>
  <si>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</si>
  <si>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</si>
  <si>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</si>
  <si>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</si>
  <si>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</si>
  <si>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</si>
  <si>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</si>
  <si>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</si>
  <si>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</si>
  <si>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</si>
  <si>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</si>
  <si>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</si>
  <si>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</si>
  <si>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</si>
  <si>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</si>
  <si>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</si>
  <si>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</si>
  <si>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</si>
  <si>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</si>
  <si>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</si>
  <si>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</si>
  <si>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</si>
  <si>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</si>
  <si>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</si>
  <si>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</si>
  <si>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</si>
  <si>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</si>
  <si>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</si>
  <si>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</si>
  <si>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</si>
  <si>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</si>
  <si>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</si>
  <si>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</si>
  <si>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</si>
  <si>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</si>
  <si>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</si>
  <si>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</si>
  <si>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</si>
  <si>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</si>
  <si>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</si>
  <si>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</si>
  <si>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</si>
  <si>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</si>
  <si>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</si>
  <si>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</si>
  <si>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</si>
  <si>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</si>
  <si>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</si>
  <si>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</si>
  <si>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</si>
  <si>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</si>
  <si>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</si>
  <si>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</si>
  <si>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</si>
  <si>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</si>
  <si>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</si>
  <si>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</si>
  <si>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</si>
  <si>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</si>
  <si>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</si>
  <si>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</si>
  <si>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</si>
  <si>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</si>
  <si>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</si>
  <si>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</si>
  <si>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</si>
  <si>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</si>
  <si>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</si>
  <si>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</si>
  <si>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</si>
  <si>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</si>
  <si>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</si>
  <si>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</si>
  <si>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</si>
  <si>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</si>
  <si>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</si>
  <si>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</si>
  <si>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</si>
  <si>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</si>
  <si>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</si>
  <si>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</si>
  <si>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</si>
  <si>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</si>
  <si>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</si>
  <si>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</si>
  <si>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</si>
  <si>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</si>
  <si>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</si>
  <si>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</si>
  <si>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</si>
  <si>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</si>
  <si>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</si>
  <si>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</si>
  <si>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</si>
  <si>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</si>
  <si>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</si>
  <si>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</si>
  <si>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</si>
  <si>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</si>
  <si>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</si>
  <si>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</si>
  <si>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</si>
  <si>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</si>
  <si>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</si>
  <si>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</si>
  <si>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</si>
  <si>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</si>
  <si>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</si>
  <si>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</si>
  <si>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</si>
  <si>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</si>
  <si>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</si>
  <si>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</si>
  <si>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</si>
  <si>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</si>
  <si>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</si>
  <si>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</si>
  <si>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</si>
  <si>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</si>
  <si>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</si>
  <si>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</si>
  <si>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</si>
  <si>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</si>
  <si>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</si>
  <si>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</si>
  <si>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</si>
  <si>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</si>
  <si>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</si>
  <si>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</si>
  <si>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</si>
  <si>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</si>
  <si>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</si>
  <si>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</si>
  <si>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</si>
  <si>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</si>
  <si>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</si>
  <si>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</si>
  <si>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</si>
  <si>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</si>
  <si>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</si>
  <si>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</si>
  <si>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</si>
  <si>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</si>
  <si>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</si>
  <si>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</si>
  <si>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</si>
  <si>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</si>
  <si>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</si>
  <si>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</si>
  <si>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</si>
  <si>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</si>
  <si>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</si>
  <si>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</si>
  <si>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</si>
  <si>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</si>
  <si>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</si>
  <si>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</si>
  <si>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</si>
  <si>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</si>
  <si>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</si>
  <si>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</si>
  <si>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</si>
  <si>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</si>
  <si>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</si>
  <si>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</si>
  <si>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</si>
  <si>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</si>
  <si>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</si>
  <si>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</si>
  <si>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</si>
  <si>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</si>
  <si>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</si>
  <si>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</si>
  <si>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</si>
  <si>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</si>
  <si>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</si>
  <si>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</si>
  <si>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</si>
  <si>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</si>
  <si>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</si>
  <si>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</si>
  <si>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</si>
  <si>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</si>
  <si>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</si>
  <si>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</si>
  <si>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</si>
  <si>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</si>
  <si>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</si>
  <si>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</si>
  <si>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</si>
  <si>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</si>
  <si>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</si>
  <si>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</si>
  <si>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</si>
  <si>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</si>
  <si>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</si>
  <si>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</si>
  <si>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</si>
  <si>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</si>
  <si>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</si>
  <si>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</si>
  <si>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</si>
  <si>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</si>
  <si>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</si>
  <si>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</si>
  <si>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</si>
  <si>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</si>
  <si>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</si>
  <si>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</si>
  <si>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</si>
  <si>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</si>
  <si>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</si>
  <si>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</si>
  <si>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</si>
  <si>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</si>
  <si>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</si>
  <si>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</si>
  <si>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</si>
  <si>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</si>
  <si>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</si>
  <si>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</si>
  <si>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</si>
  <si>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</si>
  <si>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</si>
  <si>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</si>
  <si>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</si>
  <si>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</si>
  <si>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</si>
  <si>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</si>
  <si>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</si>
  <si>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</si>
  <si>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</si>
  <si>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</si>
  <si>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</si>
  <si>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</si>
  <si>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</si>
  <si>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</si>
  <si>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</si>
  <si>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</si>
  <si>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</si>
  <si>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</si>
  <si>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</si>
  <si>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</si>
  <si>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</si>
  <si>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</si>
  <si>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</si>
  <si>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</si>
  <si>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</si>
  <si>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</si>
  <si>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</si>
  <si>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</si>
  <si>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</si>
  <si>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</si>
  <si>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</si>
  <si>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</si>
  <si>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</si>
  <si>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</si>
  <si>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</si>
  <si>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</si>
  <si>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</si>
  <si>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</si>
  <si>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</si>
  <si>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</si>
  <si>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</si>
  <si>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</si>
  <si>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</si>
  <si>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</si>
  <si>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</si>
  <si>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</si>
  <si>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</si>
  <si>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</si>
  <si>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</si>
  <si>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</si>
  <si>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</si>
  <si>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</si>
  <si>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</si>
  <si>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</si>
  <si>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</si>
  <si>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</si>
  <si>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</si>
  <si>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</si>
  <si>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</si>
  <si>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</si>
  <si>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</si>
  <si>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</si>
  <si>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</si>
  <si>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</si>
  <si>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</si>
  <si>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</si>
  <si>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</si>
  <si>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</si>
  <si>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</si>
  <si>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</si>
  <si>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</si>
  <si>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</si>
  <si>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</si>
  <si>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</si>
  <si>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</si>
  <si>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</si>
  <si>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</si>
  <si>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</si>
  <si>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</si>
  <si>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</si>
  <si>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</si>
  <si>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</si>
  <si>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</si>
  <si>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</si>
  <si>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</si>
  <si>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</si>
  <si>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</si>
  <si>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</si>
  <si>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</si>
  <si>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</si>
  <si>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</si>
  <si>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</si>
  <si>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</si>
  <si>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</si>
  <si>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</si>
  <si>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</si>
  <si>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</si>
  <si>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</si>
  <si>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</si>
  <si>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</si>
  <si>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</si>
  <si>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</si>
  <si>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</si>
  <si>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</si>
  <si>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</si>
  <si>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</si>
  <si>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</si>
  <si>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</si>
  <si>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</si>
  <si>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</si>
  <si>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</si>
  <si>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</si>
  <si>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</si>
  <si>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</si>
  <si>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</si>
  <si>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</si>
  <si>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</si>
  <si>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</si>
  <si>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</si>
  <si>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</si>
  <si>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</si>
  <si>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</si>
  <si>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</si>
  <si>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</si>
  <si>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</si>
  <si>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</si>
  <si>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</si>
  <si>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</si>
  <si>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</si>
  <si>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</si>
  <si>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</si>
  <si>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</si>
  <si>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</si>
  <si>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</si>
  <si>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</si>
  <si>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</si>
  <si>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</si>
  <si>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</si>
  <si>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</si>
  <si>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</si>
  <si>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</si>
  <si>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</si>
  <si>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</si>
  <si>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</si>
  <si>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</si>
  <si>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</si>
  <si>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</si>
  <si>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</si>
  <si>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</si>
  <si>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</si>
  <si>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</si>
  <si>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</si>
  <si>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</si>
  <si>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</si>
  <si>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</si>
  <si>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</si>
  <si>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</si>
  <si>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</si>
  <si>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</si>
  <si>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</si>
  <si>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</si>
  <si>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</si>
  <si>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</si>
  <si>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</si>
  <si>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</si>
  <si>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</si>
  <si>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</si>
  <si>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</si>
  <si>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</si>
  <si>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</si>
  <si>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</si>
  <si>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</si>
  <si>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</si>
  <si>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</si>
  <si>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</si>
  <si>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</si>
  <si>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</si>
  <si>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</si>
  <si>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</si>
  <si>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</si>
  <si>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</si>
  <si>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</si>
  <si>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</si>
  <si>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</si>
  <si>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</si>
  <si>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</si>
  <si>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</si>
  <si>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</si>
  <si>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</si>
  <si>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</si>
  <si>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</si>
  <si>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</si>
  <si>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</si>
  <si>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</si>
  <si>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</si>
  <si>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</si>
  <si>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</si>
  <si>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</si>
  <si>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</si>
  <si>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</si>
  <si>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</si>
  <si>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</si>
  <si>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</si>
  <si>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</si>
  <si>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</si>
  <si>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</si>
  <si>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</si>
  <si>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</si>
  <si>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</si>
  <si>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</si>
  <si>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</si>
  <si>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</si>
  <si>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</si>
  <si>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</si>
  <si>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</si>
  <si>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</si>
  <si>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</si>
  <si>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</si>
  <si>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</si>
  <si>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</si>
  <si>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</si>
  <si>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</si>
  <si>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</si>
  <si>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</si>
  <si>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</si>
  <si>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</si>
  <si>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</si>
  <si>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</si>
  <si>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</si>
  <si>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</si>
  <si>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</si>
  <si>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</si>
  <si>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</si>
  <si>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</si>
  <si>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</si>
  <si>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</si>
  <si>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</si>
  <si>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</si>
  <si>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</si>
  <si>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</si>
  <si>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</si>
  <si>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</si>
  <si>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</si>
  <si>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</si>
  <si>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</si>
  <si>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</si>
  <si>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</si>
  <si>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</si>
  <si>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</si>
  <si>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</si>
  <si>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</si>
  <si>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</si>
  <si>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</si>
  <si>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</si>
  <si>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</si>
  <si>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</si>
  <si>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</si>
  <si>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</si>
  <si>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</si>
  <si>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</si>
  <si>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</si>
  <si>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</si>
  <si>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</si>
  <si>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</si>
  <si>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</si>
  <si>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</si>
  <si>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</si>
  <si>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</si>
  <si>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</si>
  <si>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</si>
  <si>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</si>
  <si>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</si>
  <si>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</si>
  <si>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</si>
  <si>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</si>
  <si>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</si>
  <si>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</si>
  <si>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</si>
  <si>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</si>
  <si>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</si>
  <si>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</si>
  <si>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</si>
  <si>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</si>
  <si>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</si>
  <si>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</si>
  <si>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</si>
  <si>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</si>
  <si>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</si>
  <si>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</si>
  <si>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</si>
  <si>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</si>
  <si>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</si>
  <si>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</si>
  <si>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</si>
  <si>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</si>
  <si>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</si>
  <si>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</si>
  <si>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</si>
  <si>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</si>
  <si>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</si>
  <si>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</si>
  <si>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</si>
  <si>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</si>
  <si>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</si>
  <si>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</si>
  <si>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</si>
  <si>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</si>
  <si>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</si>
  <si>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</si>
  <si>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</si>
  <si>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</si>
  <si>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</si>
  <si>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</si>
  <si>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</si>
  <si>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</si>
  <si>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</si>
  <si>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</si>
  <si>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</si>
  <si>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</si>
  <si>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</si>
  <si>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</si>
  <si>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</si>
  <si>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</si>
  <si>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</si>
  <si>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</si>
  <si>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</si>
  <si>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</si>
  <si>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</si>
  <si>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</si>
  <si>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</si>
  <si>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</si>
  <si>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</si>
  <si>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</si>
  <si>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</si>
  <si>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</si>
  <si>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</si>
  <si>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</si>
  <si>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</si>
  <si>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</si>
  <si>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</si>
  <si>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</si>
  <si>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</si>
  <si>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</si>
  <si>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</si>
  <si>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</si>
  <si>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</si>
  <si>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</si>
  <si>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</si>
  <si>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</si>
  <si>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</si>
  <si>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</si>
  <si>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</si>
  <si>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</si>
  <si>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</si>
  <si>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</si>
  <si>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</si>
  <si>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</si>
  <si>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</si>
  <si>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</si>
  <si>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</si>
  <si>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</si>
  <si>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</si>
  <si>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</si>
  <si>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</si>
  <si>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</si>
  <si>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</si>
  <si>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</si>
  <si>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</si>
  <si>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</si>
  <si>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</si>
  <si>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</si>
  <si>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</si>
  <si>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</si>
  <si>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</si>
  <si>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</si>
  <si>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</si>
  <si>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</si>
  <si>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</si>
  <si>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</si>
  <si>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</si>
  <si>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</si>
  <si>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</si>
  <si>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</si>
  <si>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</si>
  <si>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</si>
  <si>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</si>
  <si>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</si>
  <si>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</si>
  <si>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</si>
  <si>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</si>
  <si>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</si>
  <si>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</si>
  <si>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</si>
  <si>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</si>
  <si>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</si>
  <si>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</si>
  <si>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</si>
  <si>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</si>
  <si>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</si>
  <si>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</si>
  <si>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</si>
  <si>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</si>
  <si>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</si>
  <si>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</si>
  <si>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</si>
  <si>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</si>
  <si>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</si>
  <si>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</si>
  <si>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</si>
  <si>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</si>
  <si>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</si>
  <si>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</si>
  <si>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</si>
  <si>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</si>
  <si>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</si>
  <si>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</si>
  <si>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</si>
  <si>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</si>
  <si>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</si>
  <si>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</si>
  <si>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</si>
  <si>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</si>
  <si>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</si>
  <si>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</si>
  <si>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</si>
  <si>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</si>
  <si>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</si>
  <si>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</si>
  <si>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</si>
  <si>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</si>
  <si>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</si>
  <si>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</si>
  <si>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</si>
  <si>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</si>
  <si>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</si>
  <si>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</si>
  <si>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</si>
  <si>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</si>
  <si>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</si>
  <si>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</si>
  <si>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</si>
  <si>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</si>
  <si>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</si>
  <si>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</si>
  <si>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</si>
  <si>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</si>
  <si>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</si>
  <si>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</si>
  <si>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</si>
  <si>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</si>
  <si>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</si>
  <si>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</si>
  <si>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</si>
  <si>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</si>
  <si>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</si>
  <si>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</si>
  <si>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</si>
  <si>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</si>
  <si>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</si>
  <si>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</si>
  <si>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</si>
  <si>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</si>
  <si>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</si>
  <si>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</si>
  <si>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</si>
  <si>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</si>
  <si>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</si>
  <si>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</si>
  <si>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</si>
  <si>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</si>
  <si>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</si>
  <si>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</si>
  <si>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</si>
  <si>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</si>
  <si>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</si>
  <si>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</si>
  <si>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</si>
  <si>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</si>
  <si>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</si>
  <si>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</si>
  <si>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</si>
  <si>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</si>
  <si>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</si>
  <si>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</si>
  <si>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</si>
  <si>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</si>
  <si>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</si>
  <si>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</si>
  <si>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</si>
  <si>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</si>
  <si>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</si>
  <si>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</si>
  <si>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</si>
  <si>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</si>
  <si>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</si>
  <si>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</si>
  <si>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</si>
  <si>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</si>
  <si>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</si>
  <si>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</si>
  <si>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</si>
  <si>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</si>
  <si>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</si>
  <si>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</si>
  <si>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</si>
  <si>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</si>
  <si>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</si>
  <si>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</si>
  <si>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</si>
  <si>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</si>
  <si>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</si>
  <si>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</si>
  <si>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</si>
  <si>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</si>
  <si>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</si>
  <si>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</si>
  <si>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</si>
  <si>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</si>
  <si>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</si>
  <si>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</si>
  <si>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</si>
  <si>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</si>
  <si>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</si>
  <si>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</si>
  <si>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</si>
  <si>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</si>
  <si>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</si>
  <si>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</si>
  <si>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</si>
  <si>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</si>
  <si>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</si>
  <si>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</si>
  <si>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</si>
  <si>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</si>
  <si>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</si>
  <si>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</si>
  <si>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</si>
  <si>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</si>
  <si>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</si>
  <si>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</si>
  <si>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</si>
  <si>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</si>
  <si>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</si>
  <si>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</si>
  <si>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</si>
  <si>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</si>
  <si>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</si>
  <si>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</si>
  <si>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</si>
  <si>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</si>
  <si>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</si>
  <si>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</si>
  <si>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</si>
  <si>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</si>
  <si>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</si>
  <si>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</si>
  <si>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</si>
  <si>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</si>
  <si>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</si>
  <si>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</si>
  <si>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</si>
  <si>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</si>
  <si>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</si>
  <si>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</si>
  <si>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</si>
  <si>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</si>
  <si>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</si>
  <si>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</si>
  <si>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</si>
  <si>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</si>
  <si>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</si>
  <si>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</si>
  <si>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</si>
  <si>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</si>
  <si>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</si>
  <si>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</si>
  <si>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</si>
  <si>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</si>
  <si>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</si>
  <si>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</si>
  <si>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</si>
  <si>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</si>
  <si>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</si>
  <si>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</si>
  <si>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</si>
  <si>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</si>
  <si>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</si>
  <si>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</si>
  <si>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</si>
  <si>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</si>
  <si>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</si>
  <si>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</si>
  <si>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</si>
  <si>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</si>
  <si>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</si>
  <si>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</si>
  <si>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</si>
  <si>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</si>
  <si>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</si>
  <si>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</si>
  <si>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</si>
  <si>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</si>
  <si>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</si>
  <si>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</si>
  <si>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</si>
  <si>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</si>
  <si>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</si>
  <si>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</si>
  <si>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</si>
  <si>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</si>
  <si>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</si>
  <si>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</si>
  <si>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</si>
  <si>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</si>
  <si>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</si>
  <si>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</si>
  <si>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</si>
  <si>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</si>
  <si>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</si>
  <si>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</si>
  <si>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</si>
  <si>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</si>
  <si>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</si>
  <si>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</si>
  <si>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</si>
  <si>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</si>
  <si>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</si>
  <si>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</si>
  <si>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</si>
  <si>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</si>
  <si>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</si>
  <si>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</si>
  <si>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</si>
  <si>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</si>
  <si>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</si>
  <si>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</si>
  <si>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</si>
  <si>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</si>
  <si>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</si>
  <si>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</si>
  <si>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</si>
  <si>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</si>
  <si>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</si>
  <si>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</si>
  <si>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</si>
  <si>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</si>
  <si>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</si>
  <si>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</si>
  <si>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</si>
  <si>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</si>
  <si>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</si>
  <si>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</si>
  <si>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</si>
  <si>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</si>
  <si>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</si>
  <si>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</si>
  <si>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</si>
  <si>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</si>
  <si>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</si>
  <si>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</si>
  <si>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</si>
  <si>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</si>
  <si>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</si>
  <si>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</si>
  <si>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</si>
  <si>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</si>
  <si>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</si>
  <si>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</si>
  <si>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</si>
  <si>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</si>
  <si>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</si>
  <si>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</si>
  <si>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</si>
  <si>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</si>
  <si>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</si>
  <si>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</si>
  <si>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</si>
  <si>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</si>
  <si>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</si>
  <si>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</si>
  <si>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</si>
  <si>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</si>
  <si>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</si>
  <si>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</si>
  <si>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</si>
  <si>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</si>
  <si>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</si>
  <si>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</si>
  <si>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</si>
  <si>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</si>
  <si>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</si>
  <si>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</si>
  <si>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</si>
  <si>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</si>
  <si>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</si>
  <si>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</si>
  <si>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</si>
  <si>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</si>
  <si>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</si>
  <si>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</si>
  <si>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</si>
  <si>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</si>
  <si>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</si>
  <si>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</si>
  <si>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</si>
  <si>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</si>
  <si>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</si>
  <si>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</si>
  <si>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</si>
  <si>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</si>
  <si>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</si>
  <si>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</si>
  <si>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</si>
  <si>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</si>
  <si>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</si>
  <si>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</si>
  <si>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</si>
  <si>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</si>
  <si>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</si>
  <si>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</si>
  <si>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</si>
  <si>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</si>
  <si>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</si>
  <si>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</si>
  <si>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</si>
  <si>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</si>
  <si>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</si>
  <si>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</si>
  <si>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</si>
  <si>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</si>
  <si>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</si>
  <si>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</si>
  <si>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</si>
  <si>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</si>
  <si>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</si>
  <si>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</si>
  <si>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</si>
  <si>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</si>
  <si>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</si>
  <si>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</si>
  <si>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</si>
  <si>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</si>
  <si>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</si>
  <si>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</si>
  <si>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</si>
  <si>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</si>
  <si>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</si>
  <si>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</si>
  <si>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</si>
  <si>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</si>
  <si>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</si>
  <si>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</si>
  <si>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</si>
  <si>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</si>
  <si>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</si>
  <si>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</si>
  <si>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</si>
  <si>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</si>
  <si>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</si>
  <si>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</si>
  <si>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</si>
  <si>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</si>
  <si>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</si>
  <si>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</si>
  <si>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</si>
  <si>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</si>
  <si>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</si>
  <si>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</si>
  <si>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</si>
  <si>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</si>
  <si>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</si>
  <si>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</si>
  <si>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</si>
  <si>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</si>
  <si>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</si>
  <si>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</si>
  <si>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</si>
  <si>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</si>
  <si>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</si>
  <si>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</si>
  <si>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</si>
  <si>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</si>
  <si>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</si>
  <si>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</si>
  <si>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</si>
  <si>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</si>
  <si>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</si>
  <si>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</si>
  <si>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</si>
  <si>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</si>
  <si>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</si>
  <si>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</si>
  <si>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</si>
  <si>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</si>
  <si>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</si>
  <si>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</si>
  <si>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</si>
  <si>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</si>
  <si>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</si>
  <si>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</si>
  <si>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</si>
  <si>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</si>
  <si>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</si>
  <si>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</si>
  <si>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</si>
  <si>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</si>
  <si>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</si>
  <si>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</si>
  <si>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</si>
  <si>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</si>
  <si>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</si>
  <si>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</si>
  <si>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</si>
  <si>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</si>
  <si>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</si>
  <si>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</si>
  <si>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</si>
  <si>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</si>
  <si>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</si>
  <si>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</si>
  <si>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</si>
  <si>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</si>
  <si>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</si>
  <si>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</si>
  <si>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</si>
  <si>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</si>
  <si>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</si>
  <si>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</si>
  <si>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</si>
  <si>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</si>
  <si>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</si>
  <si>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</si>
  <si>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</si>
  <si>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</si>
  <si>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</si>
  <si>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</si>
  <si>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</si>
  <si>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</si>
  <si>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</si>
  <si>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</si>
  <si>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</si>
  <si>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</si>
  <si>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</si>
  <si>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</si>
  <si>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</si>
  <si>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</si>
  <si>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</si>
  <si>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</si>
  <si>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</si>
  <si>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</si>
  <si>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</si>
  <si>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</si>
  <si>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</si>
  <si>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</si>
  <si>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</si>
  <si>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</si>
  <si>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</si>
  <si>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</si>
  <si>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</si>
  <si>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</si>
  <si>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</si>
  <si>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</si>
  <si>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</si>
  <si>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</si>
  <si>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</si>
  <si>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</si>
  <si>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</si>
  <si>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</si>
  <si>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</si>
  <si>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</si>
  <si>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</si>
  <si>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</si>
  <si>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</si>
  <si>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</si>
  <si>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</si>
  <si>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</si>
  <si>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</si>
  <si>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</si>
  <si>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</si>
  <si>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</si>
  <si>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</si>
  <si>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</si>
  <si>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</si>
  <si>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</si>
  <si>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</si>
  <si>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</si>
  <si>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</si>
  <si>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</si>
  <si>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</si>
  <si>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</si>
  <si>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</si>
  <si>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</si>
  <si>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</si>
  <si>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</si>
  <si>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</si>
  <si>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</si>
  <si>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</si>
  <si>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</si>
  <si>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</si>
  <si>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</si>
  <si>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</si>
  <si>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</si>
  <si>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</si>
  <si>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</si>
  <si>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</si>
  <si>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</si>
  <si>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</si>
  <si>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</si>
  <si>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</si>
  <si>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</si>
  <si>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</si>
  <si>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</si>
  <si>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</si>
  <si>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</si>
  <si>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</si>
  <si>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</si>
  <si>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</si>
  <si>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</si>
  <si>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</si>
  <si>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</si>
  <si>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</si>
  <si>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</si>
  <si>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</si>
  <si>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</si>
  <si>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</si>
  <si>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</si>
  <si>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</si>
  <si>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</si>
  <si>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</si>
  <si>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</si>
  <si>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</si>
  <si>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</si>
  <si>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</si>
  <si>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</si>
  <si>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</si>
  <si>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</si>
  <si>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</si>
  <si>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</si>
  <si>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</si>
  <si>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</si>
  <si>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</si>
  <si>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</si>
  <si>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</si>
  <si>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</si>
  <si>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</si>
  <si>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</si>
  <si>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</si>
  <si>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</si>
  <si>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</si>
  <si>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</si>
  <si>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</si>
  <si>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</si>
  <si>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</si>
  <si>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</si>
  <si>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</si>
  <si>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</si>
  <si>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</si>
  <si>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</si>
  <si>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</si>
  <si>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</si>
  <si>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</si>
  <si>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</si>
  <si>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</si>
  <si>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</si>
  <si>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</si>
  <si>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</si>
  <si>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</si>
  <si>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</si>
  <si>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</si>
  <si>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</si>
  <si>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</si>
  <si>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</si>
  <si>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</si>
  <si>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</si>
  <si>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</si>
  <si>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</si>
  <si>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</si>
  <si>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</si>
  <si>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</si>
  <si>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</si>
  <si>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</si>
  <si>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</si>
  <si>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</si>
  <si>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</si>
  <si>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</si>
  <si>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</si>
  <si>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</si>
  <si>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</si>
  <si>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</si>
  <si>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</si>
  <si>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</si>
  <si>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</si>
  <si>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</si>
  <si>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</si>
  <si>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</si>
  <si>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</si>
  <si>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</si>
  <si>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</si>
  <si>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</si>
  <si>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</si>
  <si>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</si>
  <si>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</si>
  <si>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</si>
  <si>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</si>
  <si>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</si>
  <si>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</si>
  <si>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</si>
  <si>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</si>
  <si>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</si>
  <si>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</si>
  <si>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</si>
  <si>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</si>
  <si>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</si>
  <si>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</si>
  <si>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</si>
  <si>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</si>
  <si>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</si>
  <si>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</si>
  <si>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</si>
  <si>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</si>
  <si>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</si>
  <si>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</si>
  <si>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</si>
  <si>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</si>
  <si>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</si>
  <si>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</si>
  <si>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</si>
  <si>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</si>
  <si>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</si>
  <si>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</si>
  <si>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</si>
  <si>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</si>
  <si>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</si>
  <si>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</si>
  <si>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</si>
  <si>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</si>
  <si>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</si>
  <si>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</si>
  <si>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</si>
  <si>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</si>
  <si>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</si>
  <si>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</si>
  <si>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</si>
  <si>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</si>
  <si>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</si>
  <si>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</si>
  <si>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</si>
  <si>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</si>
  <si>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</si>
  <si>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</si>
  <si>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</si>
  <si>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</si>
  <si>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</si>
  <si>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</si>
  <si>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</si>
  <si>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</si>
  <si>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</si>
  <si>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</si>
  <si>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</si>
  <si>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</si>
  <si>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</si>
  <si>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</si>
  <si>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</si>
  <si>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</si>
  <si>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</si>
  <si>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</si>
  <si>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</si>
  <si>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</si>
  <si>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</si>
  <si>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</si>
  <si>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</si>
  <si>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</si>
  <si>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</si>
  <si>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</si>
  <si>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</si>
  <si>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</si>
  <si>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</si>
  <si>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</si>
  <si>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</si>
  <si>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</si>
  <si>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</si>
  <si>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</si>
  <si>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</si>
  <si>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</si>
  <si>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</si>
  <si>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</si>
  <si>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</si>
  <si>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</si>
  <si>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</si>
  <si>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</si>
  <si>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</si>
  <si>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</si>
  <si>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</si>
  <si>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</si>
  <si>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</si>
  <si>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</si>
  <si>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</si>
  <si>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</si>
  <si>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</si>
  <si>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</si>
  <si>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</si>
  <si>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</si>
  <si>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</si>
  <si>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</si>
  <si>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</si>
  <si>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</si>
  <si>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</si>
  <si>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</si>
  <si>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</si>
  <si>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</si>
  <si>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</si>
  <si>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</si>
  <si>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</si>
  <si>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</si>
  <si>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</si>
  <si>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</si>
  <si>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</si>
  <si>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</si>
  <si>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</si>
  <si>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</si>
  <si>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</si>
  <si>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</si>
  <si>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</si>
  <si>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</si>
  <si>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</si>
  <si>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</si>
  <si>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</si>
  <si>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</si>
  <si>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</si>
  <si>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</si>
  <si>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</si>
  <si>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</si>
  <si>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</si>
  <si>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</si>
  <si>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</si>
  <si>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</si>
  <si>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</si>
  <si>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</si>
  <si>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</si>
  <si>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</si>
  <si>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</si>
  <si>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</si>
  <si>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</si>
  <si>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</si>
  <si>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</si>
  <si>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</si>
  <si>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</si>
  <si>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</si>
  <si>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</si>
  <si>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</si>
  <si>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</si>
  <si>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</si>
  <si>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</si>
  <si>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</si>
  <si>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</si>
  <si>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</si>
  <si>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</si>
  <si>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</si>
  <si>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</si>
  <si>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</si>
  <si>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</si>
  <si>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</si>
  <si>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</si>
  <si>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</si>
  <si>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</si>
  <si>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</si>
  <si>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</si>
  <si>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</si>
  <si>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</si>
  <si>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</si>
  <si>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</si>
  <si>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</si>
  <si>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</si>
  <si>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</si>
  <si>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</si>
  <si>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</si>
  <si>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</si>
  <si>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</si>
  <si>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</si>
  <si>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</si>
  <si>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</si>
  <si>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</si>
  <si>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</si>
  <si>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</si>
  <si>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</si>
  <si>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</si>
  <si>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</si>
  <si>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</si>
  <si>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</si>
  <si>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</si>
  <si>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</si>
  <si>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</si>
  <si>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</si>
  <si>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</si>
  <si>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</si>
  <si>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</si>
  <si>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</si>
  <si>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</si>
  <si>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</si>
  <si>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</si>
  <si>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</si>
  <si>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</si>
  <si>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</si>
  <si>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</si>
  <si>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</si>
  <si>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</si>
  <si>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</si>
  <si>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</si>
  <si>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</si>
  <si>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</si>
  <si>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</si>
  <si>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</si>
  <si>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</si>
  <si>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</si>
  <si>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</si>
  <si>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</si>
  <si>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</si>
  <si>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</si>
  <si>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</si>
  <si>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</si>
  <si>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</si>
  <si>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</si>
  <si>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</si>
  <si>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</si>
  <si>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</si>
  <si>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</si>
  <si>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</si>
  <si>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</si>
  <si>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</si>
  <si>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</si>
  <si>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</si>
  <si>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</si>
  <si>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</si>
  <si>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</si>
  <si>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</si>
  <si>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</si>
  <si>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</si>
  <si>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</si>
  <si>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</si>
  <si>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</si>
  <si>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</si>
  <si>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</si>
  <si>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</si>
  <si>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</si>
  <si>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</si>
  <si>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</si>
  <si>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</si>
  <si>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</si>
  <si>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</si>
  <si>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</si>
  <si>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</si>
  <si>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</si>
  <si>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</si>
  <si>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</si>
  <si>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</si>
  <si>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</si>
  <si>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</si>
  <si>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</si>
  <si>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</si>
  <si>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</si>
  <si>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</si>
  <si>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</si>
  <si>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</si>
  <si>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</si>
  <si>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</si>
  <si>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</si>
  <si>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</si>
  <si>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</si>
  <si>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</si>
  <si>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</si>
  <si>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</si>
  <si>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</si>
  <si>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</si>
  <si>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</si>
  <si>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</si>
  <si>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</si>
  <si>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</si>
  <si>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</si>
  <si>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</si>
  <si>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</si>
  <si>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</si>
  <si>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</si>
  <si>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</si>
  <si>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</si>
  <si>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</si>
  <si>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</si>
  <si>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</si>
  <si>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</si>
  <si>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</si>
  <si>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</si>
  <si>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</si>
  <si>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</si>
  <si>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</si>
  <si>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</si>
  <si>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</si>
  <si>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</si>
  <si>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</si>
  <si>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</si>
  <si>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</si>
  <si>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</si>
  <si>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</si>
  <si>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</si>
  <si>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</si>
  <si>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</si>
  <si>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</si>
  <si>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</si>
  <si>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</si>
  <si>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</si>
  <si>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</si>
  <si>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</si>
  <si>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</si>
  <si>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</si>
  <si>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</si>
  <si>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</si>
  <si>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</si>
  <si>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</si>
  <si>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</si>
  <si>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</si>
  <si>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</si>
  <si>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</si>
  <si>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</si>
  <si>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</si>
  <si>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</si>
  <si>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</si>
  <si>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</si>
  <si>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</si>
  <si>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</si>
  <si>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</si>
  <si>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</si>
  <si>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</si>
  <si>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</si>
  <si>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</si>
  <si>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</si>
  <si>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</si>
  <si>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</si>
  <si>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</si>
  <si>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</si>
  <si>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</si>
  <si>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</si>
  <si>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</si>
  <si>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</si>
  <si>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</si>
  <si>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</si>
  <si>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</si>
  <si>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</si>
  <si>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</si>
  <si>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</si>
  <si>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</si>
  <si>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</si>
  <si>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</si>
  <si>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</si>
  <si>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</si>
  <si>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</si>
  <si>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</si>
  <si>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</si>
  <si>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</si>
  <si>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</si>
  <si>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</si>
  <si>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</si>
  <si>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</si>
  <si>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</si>
  <si>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</si>
  <si>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</si>
  <si>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</si>
  <si>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</si>
  <si>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</si>
  <si>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</si>
  <si>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</si>
  <si>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</si>
  <si>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</si>
  <si>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</si>
  <si>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</si>
  <si>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</si>
  <si>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</si>
  <si>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</si>
  <si>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</si>
  <si>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</si>
  <si>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</si>
  <si>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</si>
  <si>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</si>
  <si>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</si>
  <si>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</si>
  <si>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</si>
  <si>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</si>
  <si>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</si>
  <si>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</si>
  <si>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</si>
  <si>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</si>
  <si>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</si>
  <si>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</si>
  <si>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</si>
  <si>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</si>
  <si>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</si>
  <si>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</si>
  <si>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</si>
  <si>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</si>
  <si>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</si>
  <si>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</si>
  <si>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</si>
  <si>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</si>
  <si>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</si>
  <si>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</si>
  <si>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</si>
  <si>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</si>
  <si>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</si>
  <si>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</si>
  <si>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</si>
  <si>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</si>
  <si>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</si>
  <si>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</si>
  <si>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</si>
  <si>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</si>
  <si>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</si>
  <si>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</si>
  <si>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</si>
  <si>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</si>
  <si>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</si>
  <si>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</si>
  <si>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</si>
  <si>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</si>
  <si>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</si>
  <si>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</si>
  <si>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</si>
  <si>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</si>
  <si>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</si>
  <si>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</si>
  <si>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</si>
  <si>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</si>
  <si>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</si>
  <si>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</si>
  <si>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</si>
  <si>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</si>
  <si>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</si>
  <si>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</si>
  <si>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</si>
  <si>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</si>
  <si>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</si>
  <si>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</si>
  <si>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</si>
  <si>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</si>
  <si>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</si>
  <si>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</si>
  <si>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</si>
  <si>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</si>
  <si>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</si>
  <si>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</si>
  <si>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</si>
  <si>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</si>
  <si>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</si>
  <si>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</si>
  <si>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</si>
  <si>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</si>
  <si>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</si>
  <si>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</si>
  <si>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</si>
  <si>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</si>
  <si>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</si>
  <si>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</si>
  <si>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</si>
  <si>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</si>
  <si>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</si>
  <si>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</si>
  <si>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</si>
  <si>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</si>
  <si>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</si>
  <si>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</si>
  <si>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</si>
  <si>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</si>
  <si>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</si>
  <si>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</si>
  <si>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</si>
  <si>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</si>
  <si>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</si>
  <si>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</si>
  <si>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</si>
  <si>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</si>
  <si>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</si>
  <si>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</si>
  <si>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</si>
  <si>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</si>
  <si>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</si>
  <si>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</si>
  <si>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</si>
  <si>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</si>
  <si>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</si>
  <si>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</si>
  <si>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</si>
  <si>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</si>
  <si>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</si>
  <si>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</si>
  <si>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</si>
  <si>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</si>
  <si>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</si>
  <si>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</si>
  <si>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</si>
  <si>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</si>
  <si>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</si>
  <si>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</si>
  <si>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</si>
  <si>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</si>
  <si>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</si>
  <si>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</si>
  <si>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</si>
  <si>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</si>
  <si>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</si>
  <si>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</si>
  <si>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</si>
  <si>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</si>
  <si>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</si>
  <si>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</si>
  <si>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</si>
  <si>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</si>
  <si>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</si>
  <si>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</si>
  <si>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</si>
  <si>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</si>
  <si>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</si>
  <si>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</si>
  <si>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</si>
  <si>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</si>
  <si>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</si>
  <si>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</si>
  <si>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</si>
  <si>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</si>
  <si>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</si>
  <si>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</si>
  <si>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</si>
  <si>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</si>
  <si>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</si>
  <si>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</si>
  <si>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</si>
  <si>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</si>
  <si>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</si>
  <si>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</si>
  <si>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</si>
  <si>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</si>
  <si>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</si>
  <si>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</si>
  <si>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</si>
  <si>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</si>
  <si>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</si>
  <si>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</si>
  <si>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</si>
  <si>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</si>
  <si>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</si>
  <si>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</si>
  <si>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</si>
  <si>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</si>
  <si>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</si>
  <si>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</si>
  <si>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</si>
  <si>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</si>
  <si>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</si>
  <si>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</si>
  <si>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</si>
  <si>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</si>
  <si>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</si>
  <si>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</si>
  <si>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</si>
  <si>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</si>
  <si>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</si>
  <si>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</si>
  <si>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</si>
  <si>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</si>
  <si>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</si>
  <si>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</si>
  <si>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</si>
  <si>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</si>
  <si>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</si>
  <si>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</si>
  <si>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</si>
  <si>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</si>
  <si>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</si>
  <si>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</si>
  <si>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</si>
  <si>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</si>
  <si>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</si>
  <si>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</si>
  <si>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</si>
  <si>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</si>
  <si>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</si>
  <si>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</si>
  <si>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</si>
  <si>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</si>
  <si>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</si>
  <si>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</si>
  <si>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</si>
  <si>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</si>
  <si>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</si>
  <si>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</si>
  <si>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</si>
  <si>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</si>
  <si>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</si>
  <si>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</si>
  <si>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</si>
  <si>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</si>
  <si>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</si>
  <si>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</si>
  <si>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</si>
  <si>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</si>
  <si>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</si>
  <si>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</si>
  <si>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</si>
  <si>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</si>
  <si>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</si>
  <si>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</si>
  <si>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</si>
  <si>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</si>
  <si>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</si>
  <si>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</si>
  <si>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</si>
  <si>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</si>
  <si>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</si>
  <si>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</si>
  <si>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</si>
  <si>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</si>
  <si>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</si>
  <si>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</si>
  <si>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</si>
  <si>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</si>
  <si>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</si>
  <si>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</si>
  <si>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</si>
  <si>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</si>
  <si>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</si>
  <si>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</si>
  <si>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</si>
  <si>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</si>
  <si>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</si>
  <si>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</si>
  <si>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</si>
  <si>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</si>
  <si>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</si>
  <si>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</si>
  <si>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</si>
  <si>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</si>
  <si>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</si>
  <si>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</si>
  <si>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</si>
  <si>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</si>
  <si>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</si>
  <si>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</si>
  <si>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</si>
  <si>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</si>
  <si>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</si>
  <si>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</si>
  <si>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</si>
  <si>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</si>
  <si>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</si>
  <si>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</si>
  <si>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</si>
  <si>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</si>
  <si>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</si>
  <si>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</si>
  <si>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</si>
  <si>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</si>
  <si>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</si>
  <si>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</si>
  <si>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</si>
  <si>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</si>
  <si>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</si>
  <si>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</si>
  <si>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</si>
  <si>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</si>
  <si>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</si>
  <si>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</si>
  <si>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</si>
  <si>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</si>
  <si>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</si>
  <si>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</si>
  <si>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</si>
  <si>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</si>
  <si>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</si>
  <si>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</si>
  <si>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</si>
  <si>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</si>
  <si>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</si>
  <si>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</si>
  <si>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</si>
  <si>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</si>
  <si>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</si>
  <si>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</si>
  <si>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</si>
  <si>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</si>
  <si>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</si>
  <si>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</si>
  <si>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</si>
  <si>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</si>
  <si>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</si>
  <si>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</si>
  <si>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</si>
  <si>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</si>
  <si>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</si>
  <si>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</si>
  <si>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</si>
  <si>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</si>
  <si>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</si>
  <si>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</si>
  <si>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</si>
  <si>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</si>
  <si>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</si>
  <si>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</si>
  <si>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</si>
  <si>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</si>
  <si>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</si>
  <si>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</si>
  <si>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</si>
  <si>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</si>
  <si>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</si>
  <si>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</si>
  <si>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</si>
  <si>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</si>
  <si>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</si>
  <si>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</si>
  <si>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</si>
  <si>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</si>
  <si>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</si>
  <si>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</si>
  <si>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</si>
  <si>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</si>
  <si>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</si>
  <si>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</si>
  <si>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</si>
  <si>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</si>
  <si>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</si>
  <si>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</si>
  <si>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</si>
  <si>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</si>
  <si>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</si>
  <si>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</si>
  <si>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</si>
  <si>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</si>
  <si>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</si>
  <si>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</si>
  <si>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</si>
  <si>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</si>
  <si>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</si>
  <si>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</si>
  <si>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</si>
  <si>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</si>
  <si>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</si>
  <si>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</si>
  <si>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</si>
  <si>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</si>
  <si>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</si>
  <si>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</si>
  <si>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</si>
  <si>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</si>
  <si>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</si>
  <si>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</si>
  <si>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</si>
  <si>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</si>
  <si>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</si>
  <si>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</si>
  <si>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</si>
  <si>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</si>
  <si>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</si>
  <si>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</si>
  <si>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</si>
  <si>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</si>
  <si>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</si>
  <si>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</si>
  <si>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</si>
  <si>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</si>
  <si>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</si>
  <si>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</si>
  <si>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</si>
  <si>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</si>
  <si>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</si>
  <si>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</si>
  <si>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</si>
  <si>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</si>
  <si>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</si>
  <si>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</si>
  <si>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</si>
  <si>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</si>
  <si>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</si>
  <si>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</si>
  <si>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</si>
  <si>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</si>
  <si>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</si>
  <si>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</si>
  <si>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</si>
  <si>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</si>
  <si>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</si>
  <si>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</si>
  <si>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</si>
  <si>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</si>
  <si>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</si>
  <si>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</si>
  <si>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</si>
  <si>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</si>
  <si>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</si>
  <si>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</si>
  <si>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</si>
  <si>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</si>
  <si>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</si>
  <si>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</si>
  <si>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</si>
  <si>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</si>
  <si>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</si>
  <si>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</si>
  <si>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</si>
  <si>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</si>
  <si>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</si>
  <si>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</si>
  <si>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</si>
  <si>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</si>
  <si>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</si>
  <si>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</si>
  <si>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</si>
  <si>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</si>
  <si>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</si>
  <si>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</si>
  <si>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</si>
  <si>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</si>
  <si>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</si>
  <si>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</si>
  <si>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</si>
  <si>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</si>
  <si>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</si>
  <si>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</si>
  <si>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</si>
  <si>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</si>
  <si>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</si>
  <si>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</si>
  <si>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</si>
  <si>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</si>
  <si>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</si>
  <si>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</si>
  <si>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</si>
  <si>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</si>
  <si>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</si>
  <si>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</si>
  <si>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</si>
  <si>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</si>
  <si>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</si>
  <si>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</si>
  <si>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</si>
  <si>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</si>
  <si>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</si>
  <si>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</si>
  <si>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</si>
  <si>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</si>
  <si>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</si>
  <si>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</si>
  <si>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</si>
  <si>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</si>
  <si>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</si>
  <si>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</si>
  <si>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</si>
  <si>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</si>
  <si>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</si>
  <si>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</si>
  <si>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</si>
  <si>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</si>
  <si>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</si>
  <si>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</si>
  <si>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</si>
  <si>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</si>
  <si>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</si>
  <si>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</si>
  <si>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</si>
  <si>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</si>
  <si>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</si>
  <si>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</si>
  <si>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</si>
  <si>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</si>
  <si>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</si>
  <si>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</si>
  <si>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</si>
  <si>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</si>
  <si>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</si>
  <si>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</si>
  <si>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</si>
  <si>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</si>
  <si>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</si>
  <si>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</si>
  <si>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</si>
  <si>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</si>
  <si>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</si>
  <si>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</si>
  <si>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</si>
  <si>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</si>
  <si>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</si>
  <si>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</si>
  <si>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</si>
  <si>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</si>
  <si>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</si>
  <si>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</si>
  <si>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</si>
  <si>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</si>
  <si>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</si>
  <si>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</si>
  <si>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</si>
  <si>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</si>
  <si>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</si>
  <si>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</si>
  <si>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</si>
  <si>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</si>
  <si>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</si>
  <si>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</si>
  <si>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</si>
  <si>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</si>
  <si>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</si>
  <si>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</si>
  <si>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</si>
  <si>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</si>
  <si>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</si>
  <si>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</si>
  <si>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</si>
  <si>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</si>
  <si>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</si>
  <si>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</si>
  <si>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</si>
  <si>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</si>
  <si>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</si>
  <si>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</si>
  <si>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</si>
  <si>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</si>
  <si>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</si>
  <si>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</si>
  <si>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</si>
  <si>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</si>
  <si>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</si>
  <si>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</si>
  <si>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</si>
  <si>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</si>
  <si>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</si>
  <si>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</si>
  <si>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</si>
  <si>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</si>
  <si>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</si>
  <si>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</si>
  <si>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</si>
  <si>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</si>
  <si>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</si>
  <si>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</si>
  <si>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</si>
  <si>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</si>
  <si>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</si>
  <si>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</si>
  <si>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</si>
  <si>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</si>
  <si>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</si>
  <si>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</si>
  <si>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</si>
  <si>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</si>
  <si>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</si>
  <si>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</si>
  <si>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</si>
  <si>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</si>
  <si>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</si>
  <si>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</si>
  <si>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</si>
  <si>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</si>
  <si>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</si>
  <si>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</si>
  <si>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</si>
  <si>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</si>
  <si>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</si>
  <si>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</si>
  <si>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</si>
  <si>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</si>
  <si>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</si>
  <si>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</si>
  <si>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</si>
  <si>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</si>
  <si>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</si>
  <si>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</si>
  <si>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</si>
  <si>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</si>
  <si>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</si>
  <si>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</si>
  <si>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</si>
  <si>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</si>
  <si>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</si>
  <si>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</si>
  <si>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</si>
  <si>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</si>
  <si>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</si>
  <si>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</si>
  <si>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</si>
  <si>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</si>
  <si>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</si>
  <si>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</si>
  <si>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</si>
  <si>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</si>
  <si>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</si>
  <si>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</si>
  <si>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</si>
  <si>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</si>
  <si>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</si>
  <si>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</si>
  <si>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</si>
  <si>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</si>
  <si>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</si>
  <si>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</si>
  <si>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</si>
  <si>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</si>
  <si>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</si>
  <si>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</si>
  <si>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</si>
  <si>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</si>
  <si>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</si>
  <si>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</si>
  <si>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</si>
  <si>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</si>
  <si>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</si>
  <si>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</si>
  <si>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</si>
  <si>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</si>
  <si>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</si>
  <si>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</si>
  <si>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</si>
  <si>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</si>
  <si>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</si>
  <si>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</si>
  <si>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</si>
  <si>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</si>
  <si>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</si>
  <si>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</si>
  <si>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</si>
  <si>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</si>
  <si>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</si>
  <si>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</si>
  <si>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</si>
  <si>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</si>
  <si>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</si>
  <si>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</si>
  <si>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</si>
  <si>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</si>
  <si>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</si>
  <si>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</si>
  <si>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</si>
  <si>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</si>
  <si>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</si>
  <si>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</si>
  <si>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</si>
  <si>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</si>
  <si>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</si>
  <si>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</si>
  <si>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</si>
  <si>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</si>
  <si>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</si>
  <si>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</si>
  <si>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</si>
  <si>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</si>
  <si>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</si>
  <si>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</si>
  <si>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</si>
  <si>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</si>
  <si>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</si>
  <si>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</si>
  <si>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</si>
  <si>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</si>
  <si>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</si>
  <si>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</si>
  <si>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</si>
  <si>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</si>
  <si>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</si>
  <si>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</si>
  <si>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</si>
  <si>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</si>
  <si>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</si>
  <si>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</si>
  <si>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</si>
  <si>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</si>
  <si>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</si>
  <si>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</si>
  <si>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</si>
  <si>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</si>
  <si>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</si>
  <si>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</si>
  <si>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</si>
  <si>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</si>
  <si>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</si>
  <si>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</si>
  <si>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</si>
  <si>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</si>
  <si>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</si>
  <si>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</si>
  <si>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</si>
  <si>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</si>
  <si>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</si>
  <si>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</si>
  <si>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</si>
  <si>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</si>
  <si>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</si>
  <si>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</si>
  <si>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</si>
  <si>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</si>
  <si>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</si>
  <si>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</si>
  <si>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</si>
  <si>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</si>
  <si>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</si>
  <si>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</si>
  <si>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</si>
  <si>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</si>
  <si>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</si>
  <si>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</si>
  <si>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</si>
  <si>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</si>
  <si>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</si>
  <si>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</si>
  <si>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</si>
  <si>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</si>
  <si>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</si>
  <si>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</si>
  <si>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</si>
  <si>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</si>
  <si>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</si>
  <si>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</si>
  <si>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</si>
  <si>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</si>
  <si>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</si>
  <si>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</si>
  <si>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</si>
  <si>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</si>
  <si>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</si>
  <si>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</si>
  <si>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</si>
  <si>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</si>
  <si>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</si>
  <si>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</si>
  <si>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</si>
  <si>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</si>
  <si>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</si>
  <si>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</si>
  <si>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</si>
  <si>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</si>
  <si>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</si>
  <si>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</si>
  <si>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</si>
  <si>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</si>
  <si>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</si>
  <si>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</si>
  <si>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</si>
  <si>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</si>
  <si>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</si>
  <si>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</si>
  <si>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</si>
  <si>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</si>
  <si>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</si>
  <si>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</si>
  <si>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</si>
  <si>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</si>
  <si>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</si>
  <si>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</si>
  <si>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</si>
  <si>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</si>
  <si>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</si>
  <si>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</si>
  <si>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</si>
  <si>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</si>
  <si>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</si>
  <si>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</si>
  <si>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</si>
  <si>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</si>
  <si>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</si>
  <si>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</si>
  <si>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</si>
  <si>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</si>
  <si>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</si>
  <si>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</si>
  <si>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</si>
  <si>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</si>
  <si>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</si>
  <si>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</si>
  <si>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</si>
  <si>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</si>
  <si>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</si>
  <si>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</si>
  <si>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</si>
  <si>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</si>
  <si>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</si>
  <si>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</si>
  <si>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</si>
  <si>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</si>
  <si>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</si>
  <si>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</si>
  <si>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</si>
  <si>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</si>
  <si>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</si>
  <si>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</si>
  <si>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</si>
  <si>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</si>
  <si>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</si>
  <si>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</si>
  <si>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</si>
  <si>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</si>
  <si>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</si>
  <si>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</si>
  <si>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</si>
  <si>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</si>
  <si>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</si>
  <si>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</si>
  <si>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</si>
  <si>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</si>
  <si>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</si>
  <si>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</si>
  <si>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</si>
  <si>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</si>
  <si>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</si>
  <si>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</si>
  <si>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</si>
  <si>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</si>
  <si>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</si>
  <si>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</si>
  <si>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</si>
  <si>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</si>
  <si>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</si>
  <si>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</si>
  <si>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</si>
  <si>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</si>
  <si>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</si>
  <si>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</si>
  <si>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</si>
  <si>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</si>
  <si>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</si>
  <si>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</si>
  <si>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</si>
  <si>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</si>
  <si>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</si>
  <si>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</si>
  <si>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</si>
  <si>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</si>
  <si>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</si>
  <si>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</si>
  <si>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</si>
  <si>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</si>
  <si>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</si>
  <si>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</si>
  <si>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</si>
  <si>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</si>
  <si>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</si>
  <si>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</si>
  <si>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</si>
  <si>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</si>
  <si>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</si>
  <si>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</si>
  <si>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</si>
  <si>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</si>
  <si>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</si>
  <si>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</si>
  <si>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</si>
  <si>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</si>
  <si>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</si>
  <si>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</si>
  <si>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</si>
  <si>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</si>
  <si>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</si>
  <si>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</si>
  <si>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</si>
  <si>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</si>
  <si>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</si>
  <si>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</si>
  <si>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</si>
  <si>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</si>
  <si>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</si>
  <si>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</si>
  <si>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</si>
  <si>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</si>
  <si>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</si>
  <si>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</si>
  <si>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</si>
  <si>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</si>
  <si>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</si>
  <si>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</si>
  <si>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</si>
  <si>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</si>
  <si>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</si>
  <si>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</si>
  <si>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</si>
  <si>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</si>
  <si>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</si>
  <si>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</si>
  <si>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</si>
  <si>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</si>
  <si>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</si>
  <si>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</si>
  <si>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</si>
  <si>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</si>
  <si>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</si>
  <si>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</si>
  <si>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</si>
  <si>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</si>
  <si>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</si>
  <si>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</si>
  <si>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</si>
  <si>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</si>
  <si>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</si>
  <si>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</si>
  <si>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</si>
  <si>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</si>
  <si>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</si>
  <si>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</si>
  <si>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</si>
  <si>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</si>
  <si>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</si>
  <si>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</si>
  <si>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</si>
  <si>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</si>
  <si>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</si>
  <si>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</si>
  <si>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</si>
  <si>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</si>
  <si>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</si>
  <si>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</si>
  <si>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</si>
  <si>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</si>
  <si>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</si>
  <si>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</si>
  <si>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</si>
  <si>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</si>
  <si>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</si>
  <si>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</si>
  <si>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</si>
  <si>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</si>
  <si>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</si>
  <si>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</si>
  <si>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</si>
  <si>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</si>
  <si>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</si>
  <si>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</si>
  <si>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</si>
  <si>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</si>
  <si>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</si>
  <si>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</si>
  <si>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</si>
  <si>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</si>
  <si>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</si>
  <si>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</si>
  <si>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</si>
  <si>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</si>
  <si>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</si>
  <si>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</si>
  <si>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</si>
  <si>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</si>
  <si>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</si>
  <si>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</si>
  <si>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</si>
  <si>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</si>
  <si>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</si>
  <si>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</si>
  <si>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</si>
  <si>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</si>
  <si>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</si>
  <si>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</si>
  <si>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</si>
  <si>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</si>
  <si>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</si>
  <si>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</si>
  <si>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</si>
  <si>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</si>
  <si>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</si>
  <si>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</si>
  <si>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</si>
  <si>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</si>
  <si>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</si>
  <si>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</si>
  <si>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</si>
  <si>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</si>
  <si>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</si>
  <si>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</si>
  <si>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</si>
  <si>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</si>
  <si>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</si>
  <si>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</si>
  <si>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</si>
  <si>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</si>
  <si>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</si>
  <si>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</si>
  <si>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</si>
  <si>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</si>
  <si>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</si>
  <si>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</si>
  <si>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</si>
  <si>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</si>
  <si>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</si>
  <si>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</si>
  <si>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</si>
  <si>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</si>
  <si>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</si>
  <si>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</si>
  <si>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</si>
  <si>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</si>
  <si>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</si>
  <si>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</si>
  <si>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</si>
  <si>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</si>
  <si>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</si>
  <si>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</si>
  <si>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</si>
  <si>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</si>
  <si>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</si>
  <si>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</si>
  <si>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</si>
  <si>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</si>
  <si>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</si>
  <si>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</si>
  <si>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</si>
  <si>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</si>
  <si>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</si>
  <si>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</si>
  <si>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</si>
  <si>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</si>
  <si>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</si>
  <si>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</si>
  <si>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</si>
  <si>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</si>
  <si>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</si>
  <si>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</si>
  <si>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</si>
  <si>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</si>
  <si>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</si>
  <si>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</si>
  <si>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</si>
  <si>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</si>
  <si>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</si>
  <si>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</si>
  <si>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</si>
  <si>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</si>
  <si>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</si>
  <si>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</si>
  <si>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</si>
  <si>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</si>
  <si>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</si>
  <si>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</si>
  <si>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</si>
  <si>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</si>
  <si>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</si>
  <si>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</si>
  <si>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</si>
  <si>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</si>
  <si>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</si>
  <si>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</si>
  <si>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</si>
  <si>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</si>
  <si>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</si>
  <si>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</si>
  <si>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</si>
  <si>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</si>
  <si>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</si>
  <si>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</si>
  <si>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</si>
  <si>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</si>
  <si>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</si>
  <si>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</si>
  <si>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</si>
  <si>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</si>
  <si>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</si>
  <si>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</si>
  <si>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</si>
  <si>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</si>
  <si>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</si>
  <si>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</si>
  <si>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</si>
  <si>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</si>
  <si>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</si>
  <si>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</si>
  <si>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</si>
  <si>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</si>
  <si>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</si>
  <si>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</si>
  <si>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</si>
  <si>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</si>
  <si>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</si>
  <si>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</si>
  <si>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</si>
  <si>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</si>
  <si>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</si>
  <si>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</si>
  <si>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</si>
  <si>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</si>
  <si>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</si>
  <si>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</si>
  <si>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</si>
  <si>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</si>
  <si>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</si>
  <si>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</si>
  <si>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</si>
  <si>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</si>
  <si>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</si>
  <si>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</si>
  <si>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</si>
  <si>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</si>
  <si>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</si>
  <si>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</si>
  <si>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</si>
  <si>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</si>
  <si>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</si>
  <si>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</si>
  <si>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</si>
  <si>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</si>
  <si>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</si>
  <si>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</si>
  <si>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</si>
  <si>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</si>
  <si>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</si>
  <si>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</si>
  <si>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</si>
  <si>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</si>
  <si>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</si>
  <si>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</si>
  <si>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</si>
  <si>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</si>
  <si>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</si>
  <si>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</si>
  <si>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</si>
  <si>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</si>
  <si>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</si>
  <si>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</si>
  <si>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</si>
  <si>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</si>
  <si>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</si>
  <si>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</si>
  <si>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</si>
  <si>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</si>
  <si>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</si>
  <si>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</si>
  <si>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</si>
  <si>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</si>
  <si>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</si>
  <si>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</si>
  <si>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</si>
  <si>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</si>
  <si>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</si>
  <si>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</si>
  <si>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</si>
  <si>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</si>
  <si>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</si>
  <si>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</si>
  <si>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</si>
  <si>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</si>
  <si>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</si>
  <si>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</si>
  <si>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</si>
  <si>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</si>
  <si>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</si>
  <si>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</si>
  <si>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</si>
  <si>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</si>
  <si>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</si>
  <si>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</si>
  <si>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</si>
  <si>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</si>
  <si>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</si>
  <si>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</si>
  <si>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</si>
  <si>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</si>
  <si>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</si>
  <si>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</si>
  <si>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</si>
  <si>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</si>
  <si>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</si>
  <si>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</si>
  <si>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</si>
  <si>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</si>
  <si>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</si>
  <si>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</si>
  <si>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</si>
  <si>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</si>
  <si>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</si>
  <si>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</si>
  <si>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</si>
  <si>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</si>
  <si>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</si>
  <si>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</si>
  <si>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</si>
  <si>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</si>
  <si>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</si>
  <si>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</si>
  <si>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</si>
  <si>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</si>
  <si>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</si>
  <si>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</si>
  <si>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</si>
  <si>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</si>
  <si>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</si>
  <si>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</si>
  <si>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</si>
  <si>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</si>
  <si>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</si>
  <si>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</si>
  <si>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</si>
  <si>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</si>
  <si>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</si>
  <si>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</si>
  <si>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</si>
  <si>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</si>
  <si>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</si>
  <si>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</si>
  <si>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</si>
  <si>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</si>
  <si>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</si>
  <si>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</si>
  <si>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</si>
  <si>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</si>
  <si>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</si>
  <si>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</si>
  <si>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</si>
  <si>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</si>
  <si>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</si>
  <si>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</si>
  <si>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</si>
  <si>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</si>
  <si>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</si>
  <si>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</si>
  <si>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</si>
  <si>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</si>
  <si>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</si>
  <si>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</si>
  <si>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</si>
  <si>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</si>
  <si>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</si>
  <si>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</si>
  <si>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</si>
  <si>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</si>
  <si>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</si>
  <si>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</si>
  <si>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</si>
  <si>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</si>
  <si>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</si>
  <si>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</si>
  <si>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</si>
  <si>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</si>
  <si>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</si>
  <si>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</si>
  <si>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</si>
  <si>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</si>
  <si>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</si>
  <si>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</si>
  <si>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</si>
  <si>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</si>
  <si>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</si>
  <si>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</si>
  <si>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</si>
  <si>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</si>
  <si>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</si>
  <si>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</si>
  <si>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</si>
  <si>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</si>
  <si>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</si>
  <si>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</si>
  <si>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</si>
  <si>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</si>
  <si>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</si>
  <si>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</si>
  <si>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</si>
  <si>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</si>
  <si>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</si>
  <si>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</si>
  <si>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</si>
  <si>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</si>
  <si>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</si>
  <si>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</si>
  <si>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</si>
  <si>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</si>
  <si>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</si>
  <si>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</si>
  <si>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</si>
  <si>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</si>
  <si>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</si>
  <si>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</si>
  <si>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</si>
  <si>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</si>
  <si>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</si>
  <si>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</si>
  <si>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</si>
  <si>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</si>
  <si>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</si>
  <si>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</si>
  <si>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</si>
  <si>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</si>
  <si>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</si>
  <si>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</si>
  <si>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</si>
  <si>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</si>
  <si>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</si>
  <si>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</si>
  <si>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</si>
  <si>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</si>
  <si>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</si>
  <si>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</si>
  <si>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</si>
  <si>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</si>
  <si>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</si>
  <si>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</si>
  <si>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</si>
  <si>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</si>
  <si>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</si>
  <si>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</si>
  <si>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</si>
  <si>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</si>
  <si>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</si>
  <si>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</si>
  <si>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</si>
  <si>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</si>
  <si>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</si>
  <si>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</si>
  <si>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</si>
  <si>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</si>
  <si>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</si>
  <si>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</si>
  <si>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</si>
  <si>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</si>
  <si>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</si>
  <si>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</si>
  <si>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</si>
  <si>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</si>
  <si>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</si>
  <si>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</si>
  <si>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</si>
  <si>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</si>
  <si>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</si>
  <si>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</si>
  <si>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</si>
  <si>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</si>
  <si>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</si>
  <si>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</si>
  <si>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</si>
  <si>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</si>
  <si>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</si>
  <si>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</si>
  <si>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</si>
  <si>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</si>
  <si>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</si>
  <si>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</si>
  <si>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</si>
  <si>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</si>
  <si>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</si>
  <si>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</si>
  <si>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</si>
  <si>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</si>
  <si>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</si>
  <si>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</si>
  <si>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</si>
  <si>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</si>
  <si>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</si>
  <si>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</si>
  <si>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</si>
  <si>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</si>
  <si>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</si>
  <si>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</si>
  <si>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</si>
  <si>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</si>
  <si>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</si>
  <si>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</si>
  <si>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</si>
  <si>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</si>
  <si>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</si>
  <si>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</si>
  <si>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</si>
  <si>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</si>
  <si>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</si>
  <si>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</si>
  <si>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</si>
  <si>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</si>
  <si>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</si>
  <si>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</si>
  <si>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</si>
  <si>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</si>
  <si>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</si>
  <si>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</si>
  <si>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</si>
  <si>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</si>
  <si>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</si>
  <si>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</si>
  <si>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</si>
  <si>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</si>
  <si>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</si>
  <si>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</si>
  <si>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</si>
  <si>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</si>
  <si>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</si>
  <si>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</si>
  <si>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</si>
  <si>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</si>
  <si>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</si>
  <si>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</si>
  <si>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</si>
  <si>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</si>
  <si>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</si>
  <si>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</si>
  <si>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</si>
  <si>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</si>
  <si>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</si>
  <si>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</si>
  <si>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</si>
  <si>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</si>
  <si>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</si>
  <si>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</si>
  <si>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</si>
  <si>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</si>
  <si>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</si>
  <si>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</si>
  <si>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</si>
  <si>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</si>
  <si>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</si>
  <si>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</si>
  <si>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</si>
  <si>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</si>
  <si>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</si>
  <si>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</si>
  <si>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</si>
  <si>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</si>
  <si>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</si>
  <si>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</si>
  <si>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</si>
  <si>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</si>
  <si>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</si>
  <si>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</si>
  <si>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</si>
  <si>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</si>
  <si>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</si>
  <si>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</si>
  <si>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</si>
  <si>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</si>
  <si>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</si>
  <si>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</si>
  <si>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</si>
  <si>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</si>
  <si>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</si>
  <si>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</si>
  <si>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</si>
  <si>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</si>
  <si>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</si>
  <si>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</si>
  <si>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</si>
  <si>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</si>
  <si>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</si>
  <si>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</si>
  <si>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</si>
  <si>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</si>
  <si>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</si>
  <si>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</si>
  <si>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</si>
  <si>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</si>
  <si>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</si>
  <si>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</si>
  <si>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</si>
  <si>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</si>
  <si>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</si>
  <si>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</si>
  <si>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</si>
  <si>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</si>
  <si>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</si>
  <si>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</si>
  <si>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</si>
  <si>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</si>
  <si>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</si>
  <si>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</si>
  <si>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</si>
  <si>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</si>
  <si>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</si>
  <si>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</si>
  <si>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</si>
  <si>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</si>
  <si>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</si>
  <si>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</si>
  <si>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</si>
  <si>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</si>
  <si>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</si>
  <si>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</si>
  <si>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</si>
  <si>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</si>
  <si>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</si>
  <si>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</si>
  <si>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</si>
  <si>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</si>
  <si>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</si>
  <si>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</si>
  <si>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</si>
  <si>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</si>
  <si>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</si>
  <si>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</si>
  <si>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</si>
  <si>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</si>
  <si>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</si>
  <si>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</si>
  <si>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</si>
  <si>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</si>
  <si>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</si>
  <si>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</si>
  <si>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</si>
  <si>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</si>
  <si>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</si>
  <si>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</si>
  <si>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</si>
  <si>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</si>
  <si>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</si>
  <si>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</si>
  <si>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</si>
  <si>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</si>
  <si>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</si>
  <si>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</si>
  <si>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</si>
  <si>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</si>
  <si>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</si>
  <si>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</si>
  <si>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</si>
  <si>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</si>
  <si>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</si>
  <si>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</si>
  <si>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</si>
  <si>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</si>
  <si>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</si>
  <si>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</si>
  <si>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</si>
  <si>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</si>
  <si>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</si>
  <si>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</si>
  <si>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</si>
  <si>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</si>
  <si>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</si>
  <si>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</si>
  <si>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</si>
  <si>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</si>
  <si>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</si>
  <si>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</si>
  <si>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</si>
  <si>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</si>
  <si>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</si>
  <si>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</si>
  <si>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</si>
  <si>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</si>
  <si>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</si>
  <si>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</si>
  <si>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</si>
  <si>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</si>
  <si>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</si>
  <si>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</si>
  <si>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</si>
  <si>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</si>
  <si>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</si>
  <si>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</si>
  <si>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</si>
  <si>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</si>
  <si>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</si>
  <si>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</si>
  <si>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</si>
  <si>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</si>
  <si>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</si>
  <si>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</si>
  <si>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</si>
  <si>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</si>
  <si>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</si>
  <si>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</si>
  <si>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</si>
  <si>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</si>
  <si>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</si>
  <si>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</si>
  <si>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</si>
  <si>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</si>
  <si>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</si>
  <si>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</si>
  <si>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</si>
  <si>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</si>
  <si>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</si>
  <si>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</si>
  <si>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</si>
  <si>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</si>
  <si>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</si>
  <si>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</si>
  <si>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</si>
  <si>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</si>
  <si>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</si>
  <si>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</si>
  <si>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</si>
  <si>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</si>
  <si>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</si>
  <si>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</si>
  <si>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</si>
  <si>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</si>
  <si>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</si>
  <si>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</si>
  <si>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</si>
  <si>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</si>
  <si>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</si>
  <si>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</si>
  <si>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</si>
  <si>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</si>
  <si>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</si>
  <si>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</si>
  <si>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</si>
  <si>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</si>
  <si>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</si>
  <si>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</si>
  <si>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</si>
  <si>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</si>
  <si>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</si>
  <si>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</si>
  <si>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</si>
  <si>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</si>
  <si>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</si>
  <si>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</si>
  <si>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</si>
  <si>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</si>
  <si>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</si>
  <si>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</si>
  <si>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</si>
  <si>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</si>
  <si>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</si>
  <si>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</si>
  <si>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</si>
  <si>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</si>
  <si>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</si>
  <si>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</si>
  <si>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</si>
  <si>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</si>
  <si>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</si>
  <si>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</si>
  <si>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</si>
  <si>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</si>
  <si>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</si>
  <si>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</si>
  <si>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</si>
  <si>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</si>
  <si>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</si>
  <si>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</si>
  <si>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</si>
  <si>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</si>
  <si>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</si>
  <si>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</si>
  <si>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</si>
  <si>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</si>
  <si>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</si>
  <si>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</si>
  <si>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</si>
  <si>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</si>
  <si>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</si>
  <si>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</si>
  <si>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</si>
  <si>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</si>
  <si>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</si>
  <si>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</si>
  <si>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</si>
  <si>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</si>
  <si>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</si>
  <si>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</si>
  <si>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</si>
  <si>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</si>
  <si>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</si>
  <si>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</si>
  <si>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</si>
  <si>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</si>
  <si>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</si>
  <si>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</si>
  <si>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</si>
  <si>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</si>
  <si>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</si>
  <si>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</si>
  <si>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</si>
  <si>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</si>
  <si>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</si>
  <si>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</si>
  <si>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</si>
  <si>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</si>
  <si>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</si>
  <si>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</si>
  <si>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</si>
  <si>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</si>
  <si>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</si>
  <si>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</si>
  <si>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</si>
  <si>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</si>
  <si>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</si>
  <si>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</si>
  <si>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</si>
  <si>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</si>
  <si>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</si>
  <si>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</si>
  <si>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</si>
  <si>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</si>
  <si>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</si>
  <si>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</si>
  <si>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</si>
  <si>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</si>
  <si>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</si>
  <si>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</si>
  <si>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</si>
  <si>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</si>
  <si>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</si>
  <si>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</si>
  <si>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</si>
  <si>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</si>
  <si>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</si>
  <si>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</si>
  <si>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</si>
  <si>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</si>
  <si>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</si>
  <si>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</si>
  <si>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</si>
  <si>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</si>
  <si>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</si>
  <si>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</si>
  <si>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</si>
  <si>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</si>
  <si>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</si>
  <si>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</si>
  <si>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</si>
  <si>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</si>
  <si>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</si>
  <si>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</si>
  <si>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</si>
  <si>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</si>
  <si>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</si>
  <si>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</si>
  <si>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</si>
  <si>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</si>
  <si>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</si>
  <si>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</si>
  <si>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</si>
  <si>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</si>
  <si>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</si>
  <si>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</si>
  <si>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</si>
  <si>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</si>
  <si>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</si>
  <si>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</si>
  <si>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</si>
  <si>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</si>
  <si>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</si>
  <si>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</si>
  <si>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</si>
  <si>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</si>
  <si>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</si>
  <si>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</si>
  <si>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</si>
  <si>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</si>
  <si>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</si>
  <si>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</si>
  <si>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</si>
  <si>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</si>
  <si>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</si>
  <si>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</si>
  <si>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</si>
  <si>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</si>
  <si>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</si>
  <si>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</si>
  <si>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</si>
  <si>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</si>
  <si>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</si>
  <si>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</si>
  <si>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</si>
  <si>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</si>
  <si>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</si>
  <si>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</si>
  <si>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</si>
  <si>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</si>
  <si>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</si>
  <si>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</si>
  <si>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</si>
  <si>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</si>
  <si>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</si>
  <si>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</si>
  <si>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</si>
  <si>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</si>
  <si>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</si>
  <si>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</si>
  <si>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</si>
  <si>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</si>
  <si>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</si>
  <si>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</si>
  <si>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</si>
  <si>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</si>
  <si>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</si>
  <si>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</si>
  <si>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</si>
  <si>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</si>
  <si>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</si>
  <si>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</si>
  <si>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</si>
  <si>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</si>
  <si>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</si>
  <si>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</si>
  <si>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</si>
  <si>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</si>
  <si>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</si>
  <si>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</si>
  <si>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</si>
  <si>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</si>
  <si>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</si>
  <si>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</si>
  <si>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</si>
  <si>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</si>
  <si>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</si>
  <si>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</si>
  <si>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</si>
  <si>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</si>
  <si>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</si>
  <si>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</si>
  <si>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</si>
  <si>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</si>
  <si>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</si>
  <si>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</si>
  <si>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</si>
  <si>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</si>
  <si>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</si>
  <si>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</si>
  <si>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</si>
  <si>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</si>
  <si>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</si>
  <si>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</si>
  <si>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</si>
  <si>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</si>
  <si>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</si>
  <si>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</si>
  <si>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</si>
  <si>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</si>
  <si>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</si>
  <si>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</si>
  <si>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</si>
  <si>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</si>
  <si>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</si>
  <si>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</si>
  <si>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</si>
  <si>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</si>
  <si>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</si>
  <si>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</si>
  <si>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</si>
  <si>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</si>
  <si>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</si>
  <si>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</si>
  <si>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</si>
  <si>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</si>
  <si>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</si>
  <si>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</si>
  <si>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</si>
  <si>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</si>
  <si>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</si>
  <si>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</si>
  <si>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</si>
  <si>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</si>
  <si>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</si>
  <si>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</si>
  <si>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</si>
  <si>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</si>
  <si>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</si>
  <si>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</si>
  <si>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</si>
  <si>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</si>
  <si>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</si>
  <si>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</si>
  <si>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</si>
  <si>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</si>
  <si>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</si>
  <si>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</si>
  <si>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</si>
  <si>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</si>
  <si>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</si>
  <si>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</si>
  <si>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</si>
  <si>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</si>
  <si>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</si>
  <si>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</si>
  <si>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</si>
  <si>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</si>
  <si>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</si>
  <si>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</si>
  <si>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</si>
  <si>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</si>
  <si>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</si>
  <si>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</si>
  <si>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</si>
  <si>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</si>
  <si>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</si>
  <si>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</si>
  <si>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</si>
  <si>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</si>
  <si>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</si>
  <si>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</si>
  <si>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</si>
  <si>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</si>
  <si>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</si>
  <si>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</si>
  <si>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</si>
  <si>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</si>
  <si>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</si>
  <si>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</si>
  <si>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</si>
  <si>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</si>
  <si>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</si>
  <si>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</si>
  <si>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</si>
  <si>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</si>
  <si>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</si>
  <si>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</si>
  <si>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</si>
  <si>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</si>
  <si>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</si>
  <si>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</si>
  <si>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</si>
  <si>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</si>
  <si>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</si>
  <si>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</si>
  <si>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</si>
  <si>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</si>
  <si>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</si>
  <si>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</si>
  <si>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</si>
  <si>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</si>
  <si>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</si>
  <si>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</si>
  <si>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</si>
  <si>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</si>
  <si>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</si>
  <si>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</si>
  <si>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</si>
  <si>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</si>
  <si>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</si>
  <si>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</si>
  <si>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</si>
  <si>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</si>
  <si>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</si>
  <si>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</si>
  <si>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</si>
  <si>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</si>
  <si>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</si>
  <si>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</si>
  <si>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</si>
  <si>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</si>
  <si>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</si>
  <si>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</si>
  <si>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</si>
  <si>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</si>
  <si>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</si>
  <si>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</si>
  <si>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</si>
  <si>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</si>
  <si>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</si>
  <si>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</si>
  <si>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</si>
  <si>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</si>
  <si>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</si>
  <si>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</si>
  <si>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</si>
  <si>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</si>
  <si>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</si>
  <si>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</si>
  <si>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</si>
  <si>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</si>
  <si>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</si>
  <si>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</si>
  <si>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</si>
  <si>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</si>
  <si>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</si>
  <si>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</si>
  <si>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</si>
  <si>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</si>
  <si>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</si>
  <si>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</si>
  <si>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</si>
  <si>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</si>
  <si>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</si>
  <si>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</si>
  <si>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</si>
  <si>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</si>
  <si>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</si>
  <si>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</si>
  <si>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</si>
  <si>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</si>
  <si>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</si>
  <si>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</si>
  <si>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</si>
  <si>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</si>
  <si>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</si>
  <si>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</si>
  <si>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</si>
  <si>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</si>
  <si>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</si>
  <si>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</si>
  <si>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</si>
  <si>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</si>
  <si>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</si>
  <si>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</si>
  <si>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</si>
  <si>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</si>
  <si>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</si>
  <si>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</si>
  <si>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</si>
  <si>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</si>
  <si>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</si>
  <si>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</si>
  <si>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</si>
  <si>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</si>
  <si>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</si>
  <si>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</si>
  <si>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</si>
  <si>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</si>
  <si>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</si>
  <si>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</si>
  <si>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</si>
  <si>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</si>
  <si>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</si>
  <si>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</si>
  <si>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</si>
  <si>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</si>
  <si>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</si>
  <si>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</si>
  <si>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</si>
  <si>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</si>
  <si>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</si>
  <si>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</si>
  <si>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</si>
  <si>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</si>
  <si>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</si>
  <si>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</si>
  <si>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</si>
  <si>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</si>
  <si>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</si>
  <si>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</si>
  <si>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</si>
  <si>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</si>
  <si>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</si>
  <si>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</si>
  <si>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</si>
  <si>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</si>
  <si>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</si>
  <si>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</si>
  <si>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</si>
  <si>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</si>
  <si>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</si>
  <si>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</si>
  <si>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</si>
  <si>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</si>
  <si>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</si>
  <si>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</si>
  <si>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</si>
  <si>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</si>
  <si>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</si>
  <si>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</si>
  <si>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</si>
  <si>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</si>
  <si>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</si>
  <si>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</si>
  <si>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</si>
  <si>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</si>
  <si>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</si>
  <si>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</si>
  <si>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</si>
  <si>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</si>
  <si>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</si>
  <si>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</si>
  <si>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</si>
  <si>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</si>
  <si>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</si>
  <si>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</si>
  <si>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</si>
  <si>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</si>
  <si>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</si>
  <si>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</si>
  <si>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</si>
  <si>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</si>
  <si>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</si>
  <si>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</si>
  <si>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</si>
  <si>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</si>
  <si>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</si>
  <si>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</si>
  <si>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</si>
  <si>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</si>
  <si>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</si>
  <si>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</si>
  <si>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</si>
  <si>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</si>
  <si>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</si>
  <si>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</si>
  <si>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</si>
  <si>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</si>
  <si>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</si>
  <si>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</si>
  <si>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</si>
  <si>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</si>
  <si>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</si>
  <si>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</si>
  <si>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</si>
  <si>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</si>
  <si>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</si>
  <si>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</si>
  <si>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</si>
  <si>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</si>
  <si>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</si>
  <si>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</si>
  <si>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</si>
  <si>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</si>
  <si>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</si>
  <si>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</si>
  <si>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</si>
  <si>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</si>
  <si>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</si>
  <si>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</si>
  <si>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</si>
  <si>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</si>
  <si>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</si>
  <si>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</si>
  <si>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</si>
  <si>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</si>
  <si>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</si>
  <si>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</si>
  <si>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</si>
  <si>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</si>
  <si>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</si>
  <si>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</si>
  <si>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</si>
  <si>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</si>
  <si>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</si>
  <si>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</si>
  <si>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</si>
  <si>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</si>
  <si>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</si>
  <si>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</si>
  <si>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</si>
  <si>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</si>
  <si>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</si>
  <si>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</si>
  <si>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</si>
  <si>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</si>
  <si>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</si>
  <si>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</si>
  <si>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</si>
  <si>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</si>
  <si>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</si>
  <si>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</si>
  <si>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</si>
  <si>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</si>
  <si>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</si>
  <si>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</si>
  <si>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</si>
  <si>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</si>
  <si>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</si>
  <si>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</si>
  <si>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</si>
  <si>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</si>
  <si>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</si>
  <si>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</si>
  <si>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</si>
  <si>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</si>
  <si>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</si>
  <si>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</si>
  <si>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</si>
  <si>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</si>
  <si>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</si>
  <si>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</si>
  <si>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</si>
  <si>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</si>
  <si>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</si>
  <si>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</si>
  <si>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</si>
  <si>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</si>
  <si>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</si>
  <si>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</si>
  <si>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</si>
  <si>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</si>
  <si>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</si>
  <si>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</si>
  <si>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</si>
  <si>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</si>
  <si>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</si>
  <si>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</si>
  <si>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</si>
  <si>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</si>
  <si>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</si>
  <si>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</si>
  <si>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</si>
  <si>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</si>
  <si>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</si>
  <si>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</si>
  <si>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</si>
  <si>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</si>
  <si>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</si>
  <si>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</si>
  <si>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</si>
  <si>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</si>
  <si>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</si>
  <si>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</si>
  <si>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</si>
  <si>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</si>
  <si>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</si>
  <si>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</si>
  <si>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</si>
  <si>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</si>
  <si>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</si>
  <si>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</si>
  <si>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</si>
  <si>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</si>
  <si>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</si>
  <si>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</si>
  <si>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</si>
  <si>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</si>
  <si>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</si>
  <si>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</si>
  <si>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</si>
  <si>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</si>
  <si>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</si>
  <si>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</si>
  <si>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</si>
  <si>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</si>
  <si>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</si>
  <si>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</si>
  <si>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</si>
  <si>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</si>
  <si>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</si>
  <si>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</si>
  <si>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</si>
  <si>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</si>
  <si>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</si>
  <si>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</si>
  <si>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</si>
  <si>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</si>
  <si>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</si>
  <si>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</si>
  <si>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</si>
  <si>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</si>
  <si>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</si>
  <si>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</si>
  <si>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</si>
  <si>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</si>
  <si>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</si>
  <si>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</si>
  <si>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</si>
  <si>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</si>
  <si>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</si>
  <si>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</si>
  <si>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</si>
  <si>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</si>
  <si>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</si>
  <si>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</si>
  <si>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</si>
  <si>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</si>
  <si>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</si>
  <si>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</si>
  <si>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</si>
  <si>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</si>
  <si>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</si>
  <si>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</si>
  <si>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</si>
  <si>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</si>
  <si>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</si>
  <si>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</si>
  <si>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</si>
  <si>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</si>
  <si>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</si>
  <si>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</si>
  <si>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</si>
  <si>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</si>
  <si>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</si>
  <si>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</si>
  <si>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</si>
  <si>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</si>
  <si>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</si>
  <si>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</si>
  <si>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</si>
  <si>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</si>
  <si>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</si>
  <si>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</si>
  <si>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</si>
  <si>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</si>
  <si>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</si>
  <si>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</si>
  <si>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</si>
  <si>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</si>
  <si>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</si>
  <si>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</si>
  <si>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</si>
  <si>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</si>
  <si>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</si>
  <si>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</si>
  <si>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</si>
  <si>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</si>
  <si>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</si>
  <si>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</si>
  <si>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</si>
  <si>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</si>
  <si>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</si>
  <si>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</si>
  <si>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</si>
  <si>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</si>
  <si>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</si>
  <si>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</si>
  <si>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</si>
  <si>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</si>
  <si>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</si>
  <si>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</si>
  <si>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</si>
  <si>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</si>
  <si>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</si>
  <si>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</si>
  <si>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</si>
  <si>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</si>
  <si>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</si>
  <si>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</si>
  <si>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</si>
  <si>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</si>
  <si>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</si>
  <si>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</si>
  <si>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</si>
  <si>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</si>
  <si>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</si>
  <si>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</si>
  <si>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</si>
  <si>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</si>
  <si>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</si>
  <si>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</si>
  <si>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</si>
  <si>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</si>
  <si>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</si>
  <si>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</si>
  <si>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</si>
  <si>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</si>
  <si>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</si>
  <si>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</si>
  <si>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</si>
  <si>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</si>
  <si>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</si>
  <si>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</si>
  <si>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</si>
  <si>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</si>
  <si>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</si>
  <si>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</si>
  <si>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</si>
  <si>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</si>
  <si>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</si>
  <si>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</si>
  <si>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</si>
  <si>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</si>
  <si>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</si>
  <si>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</si>
  <si>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</si>
  <si>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</si>
  <si>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</si>
  <si>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</si>
  <si>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</si>
  <si>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</si>
  <si>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</si>
  <si>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</si>
  <si>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</si>
  <si>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</si>
  <si>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</si>
  <si>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</si>
  <si>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</si>
  <si>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</si>
  <si>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</si>
  <si>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</si>
  <si>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</si>
  <si>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</si>
  <si>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</si>
  <si>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</si>
  <si>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</si>
  <si>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</si>
  <si>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</si>
  <si>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</si>
  <si>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</si>
  <si>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</si>
  <si>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</si>
  <si>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</si>
  <si>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</si>
  <si>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</si>
  <si>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</si>
  <si>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</si>
  <si>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</si>
  <si>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</si>
  <si>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</si>
  <si>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</si>
  <si>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</si>
  <si>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</si>
  <si>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</si>
  <si>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</si>
  <si>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</si>
  <si>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</si>
  <si>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</si>
  <si>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</si>
  <si>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</si>
  <si>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</si>
  <si>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</si>
  <si>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</si>
  <si>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</si>
  <si>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</si>
  <si>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</si>
  <si>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</si>
  <si>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</si>
  <si>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</si>
  <si>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</si>
  <si>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</si>
  <si>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</si>
  <si>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</si>
  <si>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</si>
  <si>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</si>
  <si>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</si>
  <si>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</si>
  <si>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</si>
  <si>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</si>
  <si>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</si>
  <si>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</si>
  <si>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</si>
  <si>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</si>
  <si>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</si>
  <si>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</si>
  <si>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</si>
  <si>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</si>
  <si>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</si>
  <si>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</si>
  <si>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</si>
  <si>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</si>
  <si>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</si>
  <si>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</si>
  <si>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</si>
  <si>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</si>
  <si>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</si>
  <si>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</si>
  <si>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</si>
  <si>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</si>
  <si>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</si>
  <si>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</si>
  <si>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</si>
  <si>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</si>
  <si>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</si>
  <si>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</si>
  <si>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</si>
  <si>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</si>
  <si>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</si>
  <si>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</si>
  <si>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</si>
  <si>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</si>
  <si>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</si>
  <si>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</si>
  <si>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</si>
  <si>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</si>
  <si>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</si>
  <si>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</si>
  <si>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</si>
  <si>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</si>
  <si>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</si>
  <si>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</si>
  <si>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</si>
  <si>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</si>
  <si>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</si>
  <si>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</si>
  <si>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</si>
  <si>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</si>
  <si>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</si>
  <si>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</si>
  <si>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</si>
  <si>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</si>
  <si>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</si>
  <si>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</si>
  <si>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</si>
  <si>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</si>
  <si>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</si>
  <si>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</si>
  <si>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</si>
  <si>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</si>
  <si>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</si>
  <si>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</si>
  <si>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</si>
  <si>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</si>
  <si>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</si>
  <si>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</si>
  <si>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</si>
  <si>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</si>
  <si>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</si>
  <si>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</si>
  <si>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</si>
  <si>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</si>
  <si>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</si>
  <si>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</si>
  <si>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</si>
  <si>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</si>
  <si>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</si>
  <si>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</si>
  <si>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</si>
  <si>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</si>
  <si>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</si>
  <si>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</si>
  <si>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</si>
  <si>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</si>
  <si>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</si>
  <si>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</si>
  <si>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</si>
  <si>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</si>
  <si>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</si>
  <si>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</si>
  <si>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</si>
  <si>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</si>
  <si>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</si>
  <si>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</si>
  <si>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</si>
  <si>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</si>
  <si>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</si>
  <si>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</si>
  <si>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</si>
  <si>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</si>
  <si>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</si>
  <si>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</si>
  <si>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</si>
  <si>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</si>
  <si>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</si>
  <si>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</si>
  <si>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</si>
  <si>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</si>
  <si>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</si>
  <si>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</si>
  <si>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</si>
  <si>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</si>
  <si>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</si>
  <si>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</si>
  <si>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</si>
  <si>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</si>
  <si>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</si>
  <si>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</si>
  <si>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</si>
  <si>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</si>
  <si>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</si>
  <si>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</si>
  <si>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</si>
  <si>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</si>
  <si>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</si>
  <si>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</si>
  <si>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</si>
  <si>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</si>
  <si>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</si>
  <si>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</si>
  <si>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</si>
  <si>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</si>
  <si>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</si>
  <si>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</si>
  <si>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</si>
  <si>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</si>
  <si>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</si>
  <si>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</si>
  <si>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</si>
  <si>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</si>
  <si>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</si>
  <si>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</si>
  <si>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</si>
  <si>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</si>
  <si>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</si>
  <si>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</si>
  <si>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</si>
  <si>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</si>
  <si>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</si>
  <si>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</si>
  <si>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</si>
  <si>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</si>
  <si>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</si>
  <si>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</si>
  <si>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</si>
  <si>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</si>
  <si>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</si>
  <si>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</si>
  <si>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</si>
  <si>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</si>
  <si>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</si>
  <si>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</si>
  <si>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</si>
  <si>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</si>
  <si>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</si>
  <si>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</si>
  <si>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</si>
  <si>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</si>
  <si>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</si>
  <si>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</si>
  <si>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</si>
  <si>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</si>
  <si>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</si>
  <si>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</si>
  <si>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</si>
  <si>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</si>
  <si>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</si>
  <si>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</si>
  <si>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</si>
  <si>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</si>
  <si>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</si>
  <si>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</si>
  <si>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</si>
  <si>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</si>
  <si>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</si>
  <si>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</si>
  <si>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</si>
  <si>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</si>
  <si>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</si>
  <si>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</si>
  <si>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</si>
  <si>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</si>
  <si>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</si>
  <si>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</si>
  <si>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</si>
  <si>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</si>
  <si>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</si>
  <si>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</si>
  <si>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</si>
  <si>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</si>
  <si>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</si>
  <si>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</si>
  <si>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</si>
  <si>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</si>
  <si>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</si>
  <si>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</si>
  <si>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</si>
  <si>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</si>
  <si>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</si>
  <si>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</si>
  <si>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</si>
  <si>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</si>
  <si>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</si>
  <si>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</si>
  <si>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</si>
  <si>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</si>
  <si>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</si>
  <si>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</si>
  <si>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</si>
  <si>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</si>
  <si>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</si>
  <si>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</si>
  <si>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</si>
  <si>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</si>
  <si>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</si>
  <si>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</si>
  <si>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</si>
  <si>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</si>
  <si>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</si>
  <si>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</si>
  <si>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</si>
  <si>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</si>
  <si>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</si>
  <si>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</si>
  <si>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</si>
  <si>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</si>
  <si>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</si>
  <si>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</si>
  <si>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</si>
  <si>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</si>
  <si>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</si>
  <si>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</si>
  <si>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</si>
  <si>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</si>
  <si>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</si>
  <si>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</si>
  <si>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</si>
  <si>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</si>
  <si>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</si>
  <si>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</si>
  <si>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</si>
  <si>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</si>
  <si>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</si>
  <si>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</si>
  <si>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</si>
  <si>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</si>
  <si>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</si>
  <si>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</si>
  <si>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</si>
  <si>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</si>
  <si>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</si>
  <si>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</si>
  <si>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</si>
  <si>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</si>
  <si>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</si>
  <si>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</si>
  <si>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</si>
  <si>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</si>
  <si>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</si>
  <si>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</si>
  <si>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</si>
  <si>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</si>
  <si>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</si>
  <si>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</si>
  <si>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</si>
  <si>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</si>
  <si>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</si>
  <si>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</si>
  <si>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</si>
  <si>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</si>
  <si>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</si>
  <si>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</si>
  <si>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</si>
  <si>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</si>
  <si>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</si>
  <si>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</si>
  <si>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</si>
  <si>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</si>
  <si>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</si>
  <si>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</si>
  <si>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</si>
  <si>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</si>
  <si>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</si>
  <si>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</si>
  <si>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</si>
  <si>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</si>
  <si>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</si>
  <si>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</si>
  <si>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</si>
  <si>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</si>
  <si>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</si>
  <si>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</si>
  <si>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</si>
  <si>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</si>
  <si>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</si>
  <si>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</si>
  <si>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</si>
  <si>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</si>
  <si>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</si>
  <si>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</si>
  <si>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</si>
  <si>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</si>
  <si>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</si>
  <si>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</si>
  <si>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</si>
  <si>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</si>
  <si>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</si>
  <si>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</si>
  <si>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</si>
  <si>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</si>
  <si>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</si>
  <si>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</si>
  <si>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</si>
  <si>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</si>
  <si>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</si>
  <si>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</si>
  <si>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</si>
  <si>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</si>
  <si>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</si>
  <si>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</si>
  <si>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</si>
  <si>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</si>
  <si>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</si>
  <si>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</si>
  <si>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</si>
  <si>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</si>
  <si>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</si>
  <si>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</si>
  <si>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</si>
  <si>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</si>
  <si>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</si>
  <si>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</si>
  <si>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</si>
  <si>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</si>
  <si>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</si>
  <si>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</si>
  <si>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</si>
  <si>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</si>
  <si>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</si>
  <si>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</si>
  <si>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</si>
  <si>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</si>
  <si>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</si>
  <si>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</si>
  <si>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</si>
  <si>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</si>
  <si>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</si>
  <si>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</si>
  <si>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</si>
  <si>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</si>
  <si>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</si>
  <si>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</si>
  <si>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</si>
  <si>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</si>
  <si>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</si>
  <si>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</si>
  <si>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</si>
  <si>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</si>
  <si>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</si>
  <si>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</si>
  <si>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</si>
  <si>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</si>
  <si>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</si>
  <si>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</si>
  <si>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</si>
  <si>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</si>
  <si>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</si>
  <si>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</si>
  <si>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</si>
  <si>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</si>
  <si>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</si>
  <si>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</si>
  <si>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</si>
  <si>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</si>
  <si>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</si>
  <si>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</si>
  <si>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</si>
  <si>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</si>
  <si>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</si>
  <si>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</si>
  <si>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</si>
  <si>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</si>
  <si>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</si>
  <si>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</si>
  <si>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</si>
  <si>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</si>
  <si>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</si>
  <si>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</si>
  <si>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</si>
  <si>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</si>
  <si>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</si>
  <si>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</si>
  <si>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</si>
  <si>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</si>
  <si>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</si>
  <si>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</si>
  <si>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</si>
  <si>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</si>
  <si>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</si>
  <si>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</si>
  <si>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</si>
  <si>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</si>
  <si>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</si>
  <si>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</si>
  <si>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</si>
  <si>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</si>
  <si>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</si>
  <si>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</si>
  <si>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</si>
  <si>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</si>
  <si>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</si>
  <si>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</si>
  <si>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</si>
  <si>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</si>
  <si>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</si>
  <si>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</si>
  <si>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</si>
  <si>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</si>
  <si>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</si>
  <si>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</si>
  <si>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</si>
  <si>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</si>
  <si>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</si>
  <si>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</si>
  <si>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</si>
  <si>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</si>
  <si>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</si>
  <si>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</si>
  <si>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</si>
  <si>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</si>
  <si>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</si>
  <si>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</si>
  <si>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</si>
  <si>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</si>
  <si>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</si>
  <si>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</si>
  <si>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</si>
  <si>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</si>
  <si>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</si>
  <si>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</si>
  <si>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</si>
  <si>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</si>
  <si>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</si>
  <si>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</si>
  <si>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</si>
  <si>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</si>
  <si>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</si>
  <si>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</si>
  <si>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</si>
  <si>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</si>
  <si>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</si>
  <si>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</si>
  <si>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</si>
  <si>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</si>
  <si>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</si>
  <si>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</si>
  <si>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</si>
  <si>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</si>
  <si>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</si>
  <si>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</si>
  <si>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</si>
  <si>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</si>
  <si>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</si>
  <si>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</si>
  <si>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</si>
  <si>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</si>
  <si>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</si>
  <si>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</si>
  <si>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</si>
  <si>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</si>
  <si>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</si>
  <si>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</si>
  <si>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</si>
  <si>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</si>
  <si>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</si>
  <si>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</si>
  <si>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</si>
  <si>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</si>
  <si>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</si>
  <si>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</si>
  <si>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</si>
  <si>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</si>
  <si>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</si>
  <si>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</si>
  <si>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</si>
  <si>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</si>
  <si>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</si>
  <si>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</si>
  <si>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</si>
  <si>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</si>
  <si>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</si>
  <si>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</si>
  <si>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</si>
  <si>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</si>
  <si>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</si>
  <si>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</si>
  <si>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</si>
  <si>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</si>
  <si>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</si>
  <si>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</si>
  <si>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</si>
  <si>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</si>
  <si>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</si>
  <si>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</si>
  <si>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</si>
  <si>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</si>
  <si>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</si>
  <si>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</si>
  <si>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</si>
  <si>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</si>
  <si>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</si>
  <si>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</si>
  <si>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</si>
  <si>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</si>
  <si>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</si>
  <si>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</si>
  <si>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</si>
  <si>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</si>
  <si>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</si>
  <si>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</si>
  <si>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</si>
  <si>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</si>
  <si>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</si>
  <si>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</si>
  <si>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</si>
  <si>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</si>
  <si>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</si>
  <si>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</si>
  <si>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</si>
  <si>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</si>
  <si>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</si>
  <si>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</si>
  <si>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</si>
  <si>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</si>
  <si>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</si>
  <si>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</si>
  <si>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</si>
  <si>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</si>
  <si>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</si>
  <si>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</si>
  <si>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</si>
  <si>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</si>
  <si>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</si>
  <si>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</si>
  <si>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</si>
  <si>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</si>
  <si>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</si>
  <si>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</si>
  <si>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</si>
  <si>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</si>
  <si>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</si>
  <si>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</si>
  <si>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</si>
  <si>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</si>
  <si>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</si>
  <si>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</si>
  <si>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</si>
  <si>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</si>
  <si>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</si>
  <si>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</si>
  <si>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</si>
  <si>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</si>
  <si>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</si>
  <si>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</si>
  <si>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</si>
  <si>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</si>
  <si>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</si>
  <si>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</si>
  <si>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</si>
  <si>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</si>
  <si>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</si>
  <si>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</si>
  <si>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</si>
  <si>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</si>
  <si>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</si>
  <si>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</si>
  <si>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</si>
  <si>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</si>
  <si>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</si>
  <si>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</si>
  <si>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</si>
  <si>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</si>
  <si>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</si>
  <si>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</si>
  <si>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</si>
  <si>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</si>
  <si>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</si>
  <si>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</si>
  <si>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</si>
  <si>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</si>
  <si>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</si>
  <si>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</si>
  <si>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</si>
  <si>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</si>
  <si>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</si>
  <si>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</si>
  <si>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</si>
  <si>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</si>
  <si>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</si>
  <si>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</si>
  <si>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</si>
  <si>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</si>
  <si>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</si>
  <si>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</si>
  <si>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</si>
  <si>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</si>
  <si>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</si>
  <si>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</si>
  <si>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</si>
  <si>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</si>
  <si>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</si>
  <si>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</si>
  <si>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</si>
  <si>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</si>
  <si>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</si>
  <si>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</si>
  <si>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</si>
  <si>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</si>
  <si>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</si>
  <si>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</si>
  <si>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</si>
  <si>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</si>
  <si>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</si>
  <si>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</si>
  <si>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</si>
  <si>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</si>
  <si>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</si>
  <si>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</si>
  <si>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</si>
  <si>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</si>
  <si>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</si>
  <si>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</si>
  <si>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</si>
  <si>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</si>
  <si>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</si>
  <si>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</si>
  <si>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</si>
  <si>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</si>
  <si>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</si>
  <si>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</si>
  <si>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</si>
  <si>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</si>
  <si>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</si>
  <si>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</si>
  <si>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</si>
  <si>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</si>
  <si>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</si>
  <si>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</si>
  <si>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</si>
  <si>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</si>
  <si>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</si>
  <si>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</si>
  <si>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</si>
  <si>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</si>
  <si>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</si>
  <si>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</si>
  <si>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</si>
  <si>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</si>
  <si>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</si>
  <si>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</si>
  <si>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</si>
  <si>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</si>
  <si>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</si>
  <si>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</si>
  <si>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</si>
  <si>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</si>
  <si>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</si>
  <si>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</si>
  <si>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</si>
  <si>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</si>
  <si>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</si>
  <si>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</si>
  <si>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</si>
  <si>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</si>
  <si>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</si>
  <si>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</si>
  <si>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</si>
  <si>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</si>
  <si>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</si>
  <si>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</si>
  <si>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</si>
  <si>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</si>
  <si>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</si>
  <si>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</si>
  <si>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</si>
  <si>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</si>
  <si>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</si>
  <si>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</si>
  <si>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</si>
  <si>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</si>
  <si>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</si>
  <si>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</si>
  <si>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</si>
  <si>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</si>
  <si>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</si>
  <si>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</si>
  <si>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</si>
  <si>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</si>
  <si>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</si>
  <si>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</si>
  <si>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</si>
  <si>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</si>
  <si>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</si>
  <si>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</si>
  <si>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</si>
  <si>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</si>
  <si>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</si>
  <si>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</si>
  <si>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</si>
  <si>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</si>
  <si>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</si>
  <si>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</si>
  <si>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</si>
  <si>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</si>
  <si>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</si>
  <si>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</si>
  <si>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</si>
  <si>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</si>
  <si>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</si>
  <si>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</si>
  <si>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</si>
  <si>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</si>
  <si>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</si>
  <si>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</si>
  <si>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</si>
  <si>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</si>
  <si>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</si>
  <si>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</si>
  <si>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</si>
  <si>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</si>
  <si>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</si>
  <si>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</si>
  <si>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</si>
  <si>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</si>
  <si>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</si>
  <si>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</si>
  <si>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</si>
  <si>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</si>
  <si>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</si>
  <si>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</si>
  <si>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</si>
  <si>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</si>
  <si>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</si>
  <si>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</si>
  <si>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</si>
  <si>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</si>
  <si>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</si>
  <si>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</si>
  <si>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</si>
  <si>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</si>
  <si>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</si>
  <si>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</si>
  <si>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</si>
  <si>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</si>
  <si>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</si>
  <si>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</si>
  <si>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</si>
  <si>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</si>
  <si>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</si>
  <si>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</si>
  <si>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</si>
  <si>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</si>
  <si>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</si>
  <si>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</si>
  <si>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</si>
  <si>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</si>
  <si>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</si>
  <si>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</si>
  <si>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</si>
  <si>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</si>
  <si>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</si>
  <si>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</si>
  <si>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</si>
  <si>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</si>
  <si>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</si>
  <si>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</si>
  <si>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</si>
  <si>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</si>
  <si>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</si>
  <si>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</si>
  <si>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</si>
  <si>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</si>
  <si>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</si>
  <si>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</si>
  <si>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</si>
  <si>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</si>
  <si>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</si>
  <si>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</si>
  <si>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</si>
  <si>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</si>
  <si>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</si>
  <si>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</si>
  <si>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</si>
  <si>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</si>
  <si>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</si>
  <si>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</si>
  <si>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</si>
  <si>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</si>
  <si>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</si>
  <si>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</si>
  <si>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</si>
  <si>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</si>
  <si>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</si>
  <si>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</si>
  <si>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</si>
  <si>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</si>
  <si>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</si>
  <si>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</si>
  <si>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</si>
  <si>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</si>
  <si>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</si>
  <si>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</si>
  <si>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</si>
  <si>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</si>
  <si>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</si>
  <si>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</si>
  <si>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</si>
  <si>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</si>
  <si>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</si>
  <si>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</si>
  <si>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</si>
  <si>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</si>
  <si>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</si>
  <si>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</si>
  <si>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</si>
  <si>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</si>
  <si>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</si>
  <si>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</si>
  <si>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</si>
  <si>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</si>
  <si>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</si>
  <si>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</si>
  <si>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</si>
  <si>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</si>
  <si>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</si>
  <si>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</si>
  <si>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</si>
  <si>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</si>
  <si>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</si>
  <si>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</si>
  <si>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</si>
  <si>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</si>
  <si>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</si>
  <si>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</si>
  <si>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</si>
  <si>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</si>
  <si>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</si>
  <si>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</si>
  <si>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</si>
  <si>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</si>
  <si>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</si>
  <si>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</si>
  <si>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</si>
  <si>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</si>
  <si>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</si>
  <si>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</si>
  <si>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</si>
  <si>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</si>
  <si>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</si>
  <si>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</si>
  <si>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</si>
  <si>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</si>
  <si>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</si>
  <si>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</si>
  <si>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</si>
  <si>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</si>
  <si>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</si>
  <si>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</si>
  <si>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</si>
  <si>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</si>
  <si>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</si>
  <si>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</si>
  <si>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</si>
  <si>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</si>
  <si>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</si>
  <si>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</si>
  <si>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</si>
  <si>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</si>
  <si>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</si>
  <si>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</si>
  <si>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</si>
  <si>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</si>
  <si>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</si>
  <si>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</si>
  <si>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</si>
  <si>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</si>
  <si>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</si>
  <si>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</si>
  <si>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</si>
  <si>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</si>
  <si>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</si>
  <si>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</si>
  <si>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</si>
  <si>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</si>
  <si>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</si>
  <si>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</si>
  <si>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</si>
  <si>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</si>
  <si>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</si>
  <si>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</si>
  <si>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</si>
  <si>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</si>
  <si>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</si>
  <si>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</si>
  <si>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</si>
  <si>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</si>
  <si>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</si>
  <si>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</si>
  <si>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</si>
  <si>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</si>
  <si>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</si>
  <si>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</si>
  <si>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</si>
  <si>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</si>
  <si>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</si>
  <si>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</si>
  <si>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</si>
  <si>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</si>
  <si>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</si>
  <si>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</si>
  <si>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</si>
  <si>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</si>
  <si>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</si>
  <si>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</si>
  <si>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</si>
  <si>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</si>
  <si>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</si>
  <si>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</si>
  <si>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</si>
  <si>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</si>
  <si>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</si>
  <si>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</si>
  <si>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</si>
  <si>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</si>
  <si>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</si>
  <si>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</si>
  <si>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</si>
  <si>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</si>
  <si>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</si>
  <si>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</si>
  <si>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</si>
  <si>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</si>
  <si>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</si>
  <si>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</si>
  <si>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</si>
  <si>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</si>
  <si>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</si>
  <si>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</si>
  <si>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</si>
  <si>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</si>
  <si>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</si>
  <si>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</si>
  <si>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</si>
  <si>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</si>
  <si>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</si>
  <si>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</si>
  <si>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</si>
  <si>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</si>
  <si>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</si>
  <si>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</si>
  <si>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</si>
  <si>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</si>
  <si>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</si>
  <si>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</si>
  <si>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</si>
  <si>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</si>
  <si>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</si>
  <si>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</si>
  <si>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</si>
  <si>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</si>
  <si>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</si>
  <si>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</si>
  <si>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</si>
  <si>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</si>
  <si>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</si>
  <si>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</si>
  <si>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</si>
  <si>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</si>
  <si>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</si>
  <si>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</si>
  <si>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</si>
  <si>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</si>
  <si>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</si>
  <si>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</si>
  <si>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</si>
  <si>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</si>
  <si>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</si>
  <si>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</si>
  <si>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</si>
  <si>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</si>
  <si>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</si>
  <si>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</si>
  <si>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</si>
  <si>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</si>
  <si>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</si>
  <si>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</si>
  <si>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</si>
  <si>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</si>
  <si>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</si>
  <si>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</si>
  <si>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</si>
  <si>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</si>
  <si>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</si>
  <si>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</si>
  <si>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</si>
  <si>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</si>
  <si>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</si>
  <si>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</si>
  <si>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</si>
  <si>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</si>
  <si>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</si>
  <si>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</si>
  <si>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</si>
  <si>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</si>
  <si>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</si>
  <si>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</si>
  <si>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</si>
  <si>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</si>
  <si>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</si>
  <si>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</si>
  <si>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</si>
  <si>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</si>
  <si>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</si>
  <si>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</si>
  <si>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</si>
  <si>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</si>
  <si>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</si>
  <si>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</si>
  <si>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</si>
  <si>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</si>
  <si>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</si>
  <si>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</si>
  <si>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</si>
  <si>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</si>
  <si>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</si>
  <si>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</si>
  <si>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</si>
  <si>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</si>
  <si>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</si>
  <si>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</si>
  <si>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</si>
  <si>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</si>
  <si>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</si>
  <si>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</si>
  <si>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</si>
  <si>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</si>
  <si>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</si>
  <si>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</si>
  <si>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</si>
  <si>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</si>
  <si>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</si>
  <si>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</si>
  <si>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</si>
  <si>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</si>
  <si>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</si>
  <si>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</si>
  <si>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</si>
  <si>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</si>
  <si>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</si>
  <si>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</si>
  <si>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</si>
  <si>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</si>
  <si>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</si>
  <si>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</si>
  <si>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</si>
  <si>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</si>
  <si>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</si>
  <si>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</si>
  <si>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</si>
  <si>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</si>
  <si>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</si>
  <si>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</si>
  <si>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</si>
  <si>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</si>
  <si>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</si>
  <si>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</si>
  <si>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</si>
  <si>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</si>
  <si>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</si>
  <si>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</si>
  <si>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</si>
  <si>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</si>
  <si>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</si>
  <si>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</si>
  <si>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</si>
  <si>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</si>
  <si>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</si>
  <si>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</si>
  <si>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</si>
  <si>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</si>
  <si>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</si>
  <si>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</si>
  <si>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</si>
  <si>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</si>
  <si>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</si>
  <si>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</si>
  <si>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</si>
  <si>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</si>
  <si>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</si>
  <si>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</si>
  <si>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</si>
  <si>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</si>
  <si>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</si>
  <si>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</si>
  <si>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</si>
  <si>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</si>
  <si>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</si>
  <si>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</si>
  <si>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</si>
  <si>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</si>
  <si>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</si>
  <si>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</si>
  <si>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</si>
  <si>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</si>
  <si>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</si>
  <si>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</si>
  <si>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</si>
  <si>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</si>
  <si>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</si>
  <si>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</si>
  <si>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</si>
  <si>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</si>
  <si>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</si>
  <si>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</si>
  <si>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</si>
  <si>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</si>
  <si>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</si>
  <si>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</si>
  <si>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</si>
  <si>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</si>
  <si>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</si>
  <si>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</si>
  <si>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</si>
  <si>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</si>
  <si>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</si>
  <si>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</si>
  <si>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</si>
  <si>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</si>
  <si>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</si>
  <si>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</si>
  <si>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</si>
  <si>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</si>
  <si>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</si>
  <si>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</si>
  <si>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</si>
  <si>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</si>
  <si>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</si>
  <si>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</si>
  <si>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</si>
  <si>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</si>
  <si>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</si>
  <si>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</si>
  <si>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</si>
  <si>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</si>
  <si>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</si>
  <si>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</si>
  <si>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</si>
  <si>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</si>
  <si>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</si>
  <si>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</si>
  <si>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</si>
  <si>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</si>
  <si>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</si>
  <si>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</si>
  <si>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</si>
  <si>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</si>
  <si>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</si>
  <si>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</si>
  <si>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</si>
  <si>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</si>
  <si>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</si>
  <si>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</si>
  <si>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</si>
  <si>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</si>
  <si>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</si>
  <si>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</si>
  <si>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</si>
  <si>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</si>
  <si>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</si>
  <si>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</si>
  <si>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</si>
  <si>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</si>
  <si>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</si>
  <si>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</si>
  <si>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</si>
  <si>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</si>
  <si>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</si>
  <si>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</si>
  <si>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</si>
  <si>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</si>
  <si>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</si>
  <si>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</si>
  <si>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</si>
  <si>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</si>
  <si>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</si>
  <si>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</si>
  <si>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</si>
  <si>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</si>
  <si>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</si>
  <si>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</si>
  <si>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</si>
  <si>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</si>
  <si>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</si>
  <si>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</si>
  <si>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</si>
  <si>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</si>
  <si>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</si>
  <si>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</si>
  <si>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</si>
  <si>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</si>
  <si>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</si>
  <si>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</si>
  <si>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</si>
  <si>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</si>
  <si>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</si>
  <si>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</si>
  <si>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</si>
  <si>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</si>
  <si>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</si>
  <si>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</si>
  <si>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</si>
  <si>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</si>
  <si>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</si>
  <si>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</si>
  <si>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</si>
  <si>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</si>
  <si>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</si>
  <si>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</si>
  <si>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</si>
  <si>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</si>
  <si>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</si>
  <si>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</si>
  <si>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</si>
  <si>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</si>
  <si>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</si>
  <si>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</si>
  <si>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</si>
  <si>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</si>
  <si>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</si>
  <si>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</si>
  <si>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</si>
  <si>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</si>
  <si>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</si>
  <si>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</si>
  <si>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</si>
  <si>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</si>
  <si>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</si>
  <si>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</si>
  <si>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</si>
  <si>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</si>
  <si>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</si>
  <si>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</si>
  <si>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</si>
  <si>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</si>
  <si>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</si>
  <si>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</si>
  <si>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</si>
  <si>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</si>
  <si>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</si>
  <si>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</si>
  <si>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</si>
  <si>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</si>
  <si>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</si>
  <si>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</si>
  <si>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</si>
  <si>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</si>
  <si>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</si>
  <si>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</si>
  <si>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</si>
  <si>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</si>
  <si>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</si>
  <si>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</si>
  <si>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</si>
  <si>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</si>
  <si>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</si>
  <si>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</si>
  <si>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</si>
  <si>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</si>
  <si>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</si>
  <si>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</si>
  <si>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</si>
  <si>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</si>
  <si>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</si>
  <si>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</si>
  <si>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</si>
  <si>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</si>
  <si>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</si>
  <si>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</si>
  <si>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</si>
  <si>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</si>
  <si>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</si>
  <si>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</si>
  <si>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</si>
  <si>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</si>
  <si>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</si>
  <si>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</si>
  <si>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</si>
  <si>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</si>
  <si>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</si>
  <si>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</si>
  <si>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</si>
  <si>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</si>
  <si>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</si>
  <si>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</si>
  <si>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</si>
  <si>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</si>
  <si>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</si>
  <si>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</si>
  <si>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</si>
  <si>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</si>
  <si>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</si>
  <si>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</si>
  <si>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</si>
  <si>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</si>
  <si>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</si>
  <si>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</si>
  <si>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</si>
  <si>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</si>
  <si>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</si>
  <si>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</si>
  <si>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</si>
  <si>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</si>
  <si>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</si>
  <si>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</si>
  <si>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</si>
  <si>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</si>
  <si>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</si>
  <si>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</si>
  <si>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</si>
  <si>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</si>
  <si>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</si>
  <si>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</si>
  <si>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</si>
  <si>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</si>
  <si>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</si>
  <si>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</si>
  <si>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</si>
  <si>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</si>
  <si>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</si>
  <si>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</si>
  <si>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</si>
  <si>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</si>
  <si>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</si>
  <si>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</si>
  <si>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</si>
  <si>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</si>
  <si>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</si>
  <si>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</si>
  <si>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</si>
  <si>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</si>
  <si>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</si>
  <si>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</si>
  <si>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</si>
  <si>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</si>
  <si>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</si>
  <si>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</si>
  <si>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</si>
  <si>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</si>
  <si>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</si>
  <si>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</si>
  <si>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</si>
  <si>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</si>
  <si>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</si>
  <si>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</si>
  <si>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</si>
  <si>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</si>
  <si>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</si>
  <si>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</si>
  <si>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</si>
  <si>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</si>
  <si>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</si>
  <si>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</si>
  <si>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</si>
  <si>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</si>
  <si>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</si>
  <si>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</si>
  <si>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</si>
  <si>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</si>
  <si>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</si>
  <si>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</si>
  <si>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</si>
  <si>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</si>
  <si>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</si>
  <si>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</si>
  <si>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</si>
  <si>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</si>
  <si>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</si>
  <si>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</si>
  <si>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</si>
  <si>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</si>
  <si>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</si>
  <si>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</si>
  <si>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</si>
  <si>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</si>
  <si>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</si>
  <si>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</si>
  <si>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</si>
  <si>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</si>
  <si>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</si>
  <si>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</si>
  <si>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</si>
  <si>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</si>
  <si>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</si>
  <si>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</si>
  <si>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</si>
  <si>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</si>
  <si>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</si>
  <si>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</si>
  <si>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</si>
  <si>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</si>
  <si>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</si>
  <si>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</si>
  <si>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</si>
  <si>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</si>
  <si>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</si>
  <si>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</si>
  <si>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</si>
  <si>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</si>
  <si>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</si>
  <si>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</si>
  <si>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</si>
  <si>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</si>
  <si>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</si>
  <si>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</si>
  <si>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</si>
  <si>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</si>
  <si>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</si>
  <si>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</si>
  <si>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</si>
  <si>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</si>
  <si>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</si>
  <si>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</si>
  <si>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</si>
  <si>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</si>
  <si>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</si>
  <si>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</si>
  <si>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</si>
  <si>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</si>
  <si>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</si>
  <si>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</si>
  <si>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</si>
  <si>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</si>
  <si>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</si>
  <si>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</si>
  <si>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</si>
  <si>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</si>
  <si>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</si>
  <si>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</si>
  <si>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</si>
  <si>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</si>
  <si>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</si>
  <si>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</si>
  <si>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</si>
  <si>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</si>
  <si>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</si>
  <si>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</si>
  <si>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</si>
  <si>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</si>
  <si>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</si>
  <si>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</si>
  <si>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</si>
  <si>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</si>
  <si>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</si>
  <si>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</si>
  <si>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</si>
  <si>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</si>
  <si>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</si>
  <si>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</si>
  <si>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</si>
  <si>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</si>
  <si>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</si>
  <si>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</si>
  <si>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</si>
  <si>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</si>
  <si>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</si>
  <si>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</si>
  <si>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</si>
  <si>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</si>
  <si>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</si>
  <si>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</si>
  <si>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</si>
  <si>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</si>
  <si>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</si>
  <si>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</si>
  <si>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</si>
  <si>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</si>
  <si>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</si>
  <si>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</si>
  <si>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</si>
  <si>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</si>
  <si>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</si>
  <si>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</si>
  <si>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</si>
  <si>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</si>
  <si>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</si>
  <si>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</si>
  <si>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</si>
  <si>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</si>
  <si>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</si>
  <si>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</si>
  <si>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</si>
  <si>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</si>
  <si>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</si>
  <si>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</si>
  <si>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</si>
  <si>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</si>
  <si>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</si>
  <si>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</si>
  <si>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</si>
  <si>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</si>
  <si>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</si>
  <si>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</si>
  <si>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</si>
  <si>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</si>
  <si>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</si>
  <si>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</si>
  <si>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</si>
  <si>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</si>
  <si>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</si>
  <si>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</si>
  <si>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</si>
  <si>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</si>
  <si>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</si>
  <si>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</si>
  <si>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</si>
  <si>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</si>
  <si>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</si>
  <si>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</si>
  <si>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</si>
  <si>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</si>
  <si>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</si>
  <si>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</si>
  <si>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</si>
  <si>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</si>
  <si>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</si>
  <si>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</si>
  <si>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</si>
  <si>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</si>
  <si>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</si>
  <si>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</si>
  <si>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</si>
  <si>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</si>
  <si>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</si>
  <si>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</si>
  <si>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</si>
  <si>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</si>
  <si>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</si>
  <si>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</si>
  <si>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</si>
  <si>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</si>
  <si>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</si>
  <si>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</si>
  <si>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</si>
  <si>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</si>
  <si>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</si>
  <si>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</si>
  <si>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</si>
  <si>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</si>
  <si>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</si>
  <si>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</si>
  <si>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</si>
  <si>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</si>
  <si>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</si>
  <si>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</si>
  <si>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</si>
  <si>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</si>
  <si>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</si>
  <si>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</si>
  <si>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</si>
  <si>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</si>
  <si>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</si>
  <si>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</si>
  <si>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</si>
  <si>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</si>
  <si>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</si>
  <si>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</si>
  <si>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</si>
  <si>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</si>
  <si>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</si>
  <si>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</si>
  <si>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</si>
  <si>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</si>
  <si>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</si>
  <si>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</si>
  <si>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</si>
  <si>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</si>
  <si>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</si>
  <si>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</si>
  <si>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</si>
  <si>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</si>
  <si>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</si>
  <si>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</si>
  <si>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</si>
  <si>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</si>
  <si>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</si>
  <si>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</si>
  <si>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</si>
  <si>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</si>
  <si>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</si>
  <si>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</si>
  <si>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</si>
  <si>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</si>
  <si>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</si>
  <si>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</si>
  <si>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</si>
  <si>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</si>
  <si>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</si>
  <si>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</si>
  <si>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</si>
  <si>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</si>
  <si>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</si>
  <si>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</si>
  <si>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</si>
  <si>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</si>
  <si>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</si>
  <si>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</si>
  <si>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</si>
  <si>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</si>
  <si>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</si>
  <si>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</si>
  <si>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</si>
  <si>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</si>
  <si>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</si>
  <si>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</si>
  <si>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</si>
  <si>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</si>
  <si>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</si>
  <si>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</si>
  <si>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</si>
  <si>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</si>
  <si>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</si>
  <si>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</si>
  <si>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</si>
  <si>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</si>
  <si>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</si>
  <si>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</si>
  <si>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</si>
  <si>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</si>
  <si>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</si>
  <si>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</si>
  <si>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</si>
  <si>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</si>
  <si>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</si>
  <si>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</si>
  <si>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</si>
  <si>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</si>
  <si>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</si>
  <si>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</si>
  <si>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</si>
  <si>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</si>
  <si>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</si>
  <si>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</si>
  <si>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</si>
  <si>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</si>
  <si>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</si>
  <si>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</si>
  <si>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</si>
  <si>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</si>
  <si>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</si>
  <si>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</si>
  <si>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</si>
  <si>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</si>
  <si>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</si>
  <si>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</si>
  <si>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</si>
  <si>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</si>
  <si>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</si>
  <si>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</si>
  <si>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</si>
  <si>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</si>
  <si>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</si>
  <si>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</si>
  <si>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</si>
  <si>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</si>
  <si>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</si>
  <si>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</si>
  <si>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</si>
  <si>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</si>
  <si>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</si>
  <si>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</si>
  <si>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</si>
  <si>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</si>
  <si>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</si>
  <si>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</si>
  <si>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</si>
  <si>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</si>
  <si>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</si>
  <si>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</si>
  <si>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</si>
  <si>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</si>
  <si>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</si>
  <si>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</si>
  <si>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</si>
  <si>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</si>
  <si>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</si>
  <si>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</si>
  <si>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</si>
  <si>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</si>
  <si>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</si>
  <si>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</si>
  <si>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</si>
  <si>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</si>
  <si>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</si>
  <si>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</si>
  <si>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</si>
  <si>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</si>
  <si>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</si>
  <si>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</si>
  <si>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</si>
  <si>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</si>
  <si>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</si>
  <si>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</si>
  <si>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</si>
  <si>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</si>
  <si>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</si>
  <si>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</si>
  <si>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</si>
  <si>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</si>
  <si>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</si>
  <si>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</si>
  <si>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</si>
  <si>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</si>
  <si>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</si>
  <si>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</si>
  <si>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</si>
  <si>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</si>
  <si>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</si>
  <si>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</si>
  <si>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</si>
  <si>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</si>
  <si>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</si>
  <si>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</si>
  <si>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</si>
  <si>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</si>
  <si>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</si>
  <si>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</si>
  <si>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</si>
  <si>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</si>
  <si>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</si>
  <si>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</si>
  <si>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</si>
  <si>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</si>
  <si>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</si>
  <si>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</si>
  <si>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</si>
  <si>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</si>
  <si>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</si>
  <si>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</si>
  <si>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</si>
  <si>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</si>
  <si>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</si>
  <si>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</si>
  <si>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</si>
  <si>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</si>
  <si>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</si>
  <si>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</si>
  <si>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</si>
  <si>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</si>
  <si>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</si>
  <si>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</si>
  <si>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</si>
  <si>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</si>
  <si>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</si>
  <si>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</si>
  <si>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</si>
  <si>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</si>
  <si>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</si>
  <si>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</si>
  <si>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</si>
  <si>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</si>
  <si>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</si>
  <si>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</si>
  <si>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</si>
  <si>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</si>
  <si>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</si>
  <si>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</si>
  <si>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</si>
  <si>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</si>
  <si>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</si>
  <si>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</si>
  <si>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</si>
  <si>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</si>
  <si>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</si>
  <si>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</si>
  <si>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</si>
  <si>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</si>
  <si>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</si>
  <si>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</si>
  <si>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</si>
  <si>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</si>
  <si>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</si>
  <si>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</si>
  <si>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</si>
  <si>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</si>
  <si>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</si>
  <si>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</si>
  <si>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</si>
  <si>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</si>
  <si>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</si>
  <si>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</si>
  <si>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</si>
  <si>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</si>
  <si>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</si>
  <si>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</si>
  <si>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</si>
  <si>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</si>
  <si>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</si>
  <si>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</si>
  <si>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</si>
  <si>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</si>
  <si>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</si>
  <si>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</si>
  <si>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</si>
  <si>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</si>
  <si>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</si>
  <si>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</si>
  <si>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</si>
  <si>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</si>
  <si>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</si>
  <si>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</si>
  <si>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</si>
  <si>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</si>
  <si>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</si>
  <si>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</si>
  <si>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</si>
  <si>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</si>
  <si>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</si>
  <si>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</si>
  <si>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</si>
  <si>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</si>
  <si>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</si>
  <si>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</si>
  <si>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</si>
  <si>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</si>
  <si>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</si>
  <si>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</si>
  <si>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</si>
  <si>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</si>
  <si>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</si>
  <si>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</si>
  <si>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</si>
  <si>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</si>
  <si>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</si>
  <si>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</si>
  <si>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</si>
  <si>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</si>
  <si>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</si>
  <si>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</si>
  <si>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</si>
  <si>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</si>
  <si>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</si>
  <si>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</si>
  <si>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</si>
  <si>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</si>
  <si>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</si>
  <si>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</si>
  <si>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</si>
  <si>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</si>
  <si>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</si>
  <si>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</si>
  <si>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</si>
  <si>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</si>
  <si>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</si>
  <si>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</si>
  <si>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</si>
  <si>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</si>
  <si>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</si>
  <si>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</si>
  <si>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</si>
  <si>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</si>
  <si>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</si>
  <si>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</si>
  <si>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</si>
  <si>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</si>
  <si>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</si>
  <si>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</si>
  <si>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</si>
  <si>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</si>
  <si>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</si>
  <si>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</si>
  <si>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</si>
  <si>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</si>
  <si>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</si>
  <si>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</si>
  <si>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</si>
  <si>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</si>
  <si>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</si>
  <si>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</si>
  <si>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</si>
  <si>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</si>
  <si>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</si>
  <si>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</si>
  <si>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</si>
  <si>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</si>
  <si>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</si>
  <si>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</si>
  <si>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</si>
  <si>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</si>
  <si>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</si>
  <si>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</si>
  <si>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</si>
  <si>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</si>
  <si>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</si>
  <si>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</si>
  <si>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</si>
  <si>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</si>
  <si>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</si>
  <si>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</si>
  <si>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</si>
  <si>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</si>
  <si>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</si>
  <si>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</si>
  <si>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</si>
  <si>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</si>
  <si>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</si>
  <si>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</si>
  <si>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</si>
  <si>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</si>
  <si>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</si>
  <si>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</si>
  <si>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</si>
  <si>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</si>
  <si>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</si>
  <si>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</si>
  <si>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</si>
  <si>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</si>
  <si>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</si>
  <si>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</si>
  <si>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</si>
  <si>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</si>
  <si>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</si>
  <si>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</si>
  <si>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</si>
  <si>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</si>
  <si>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</si>
  <si>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</si>
  <si>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</si>
  <si>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</si>
  <si>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</si>
  <si>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</si>
  <si>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</si>
  <si>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</si>
  <si>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</si>
  <si>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</si>
  <si>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</si>
  <si>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</si>
  <si>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</si>
  <si>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</si>
  <si>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</si>
  <si>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</si>
  <si>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</si>
  <si>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</si>
  <si>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</si>
  <si>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</si>
  <si>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</si>
  <si>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</si>
  <si>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</si>
  <si>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</si>
  <si>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</si>
  <si>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</si>
  <si>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</si>
  <si>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</si>
  <si>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</si>
  <si>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</si>
  <si>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</si>
  <si>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</si>
  <si>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</si>
  <si>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</si>
  <si>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</si>
  <si>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</si>
  <si>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</si>
  <si>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</si>
  <si>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</si>
  <si>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</si>
  <si>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</si>
  <si>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</si>
  <si>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</si>
  <si>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</si>
  <si>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</si>
  <si>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</si>
  <si>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</si>
  <si>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</si>
  <si>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</si>
  <si>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</si>
  <si>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</si>
  <si>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</si>
  <si>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</si>
  <si>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</si>
  <si>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</si>
  <si>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</si>
  <si>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</si>
  <si>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</si>
  <si>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</si>
  <si>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</si>
  <si>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</si>
  <si>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</si>
  <si>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</si>
  <si>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</si>
  <si>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</si>
  <si>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</si>
  <si>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</si>
  <si>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</si>
  <si>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</si>
  <si>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</si>
  <si>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</si>
  <si>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</si>
  <si>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</si>
  <si>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</si>
  <si>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</si>
  <si>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</si>
  <si>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</si>
  <si>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</si>
  <si>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</si>
  <si>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</si>
  <si>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</si>
  <si>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</si>
  <si>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</si>
  <si>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</si>
  <si>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</si>
  <si>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</si>
  <si>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</si>
  <si>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</si>
  <si>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</si>
  <si>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</si>
  <si>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</si>
  <si>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</si>
  <si>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</si>
  <si>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</si>
  <si>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</si>
  <si>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</si>
  <si>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</si>
  <si>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</si>
  <si>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</si>
  <si>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</si>
  <si>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</si>
  <si>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</si>
  <si>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</si>
  <si>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</si>
  <si>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</si>
  <si>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</si>
  <si>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</si>
  <si>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</si>
  <si>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</si>
  <si>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</si>
  <si>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</si>
  <si>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</si>
  <si>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</si>
  <si>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</si>
  <si>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</si>
  <si>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</si>
  <si>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</si>
  <si>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</si>
  <si>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</si>
  <si>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</si>
  <si>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</si>
  <si>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</si>
  <si>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</si>
  <si>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</si>
  <si>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</si>
  <si>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</si>
  <si>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</si>
  <si>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</si>
  <si>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</si>
  <si>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</si>
  <si>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</si>
  <si>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</si>
  <si>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</si>
  <si>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</si>
  <si>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</si>
  <si>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</si>
  <si>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</si>
  <si>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</si>
  <si>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</si>
  <si>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</si>
  <si>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</si>
  <si>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</si>
  <si>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</si>
  <si>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</si>
  <si>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</si>
  <si>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</si>
  <si>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</si>
  <si>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</si>
  <si>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</si>
  <si>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</si>
  <si>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</si>
  <si>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</si>
  <si>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</si>
  <si>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</si>
  <si>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</si>
  <si>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</si>
  <si>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</si>
  <si>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</si>
  <si>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</si>
  <si>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</si>
  <si>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</si>
  <si>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</si>
  <si>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</si>
  <si>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</si>
  <si>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</si>
  <si>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</si>
  <si>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</si>
  <si>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</si>
  <si>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</si>
  <si>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</si>
  <si>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</si>
  <si>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</si>
  <si>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</si>
  <si>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</si>
  <si>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</si>
  <si>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</si>
  <si>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</si>
  <si>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</si>
  <si>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</si>
  <si>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</si>
  <si>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</si>
  <si>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</si>
  <si>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</si>
  <si>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</si>
  <si>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</si>
  <si>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</si>
  <si>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</si>
  <si>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</si>
  <si>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</si>
  <si>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</si>
  <si>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</si>
  <si>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</si>
  <si>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</si>
  <si>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</si>
  <si>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</si>
  <si>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</si>
  <si>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</si>
  <si>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</si>
  <si>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</si>
  <si>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</si>
  <si>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</si>
  <si>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</si>
  <si>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</si>
  <si>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</si>
  <si>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</si>
  <si>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</si>
  <si>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</si>
  <si>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</si>
  <si>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</si>
  <si>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</si>
  <si>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</si>
  <si>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</si>
  <si>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</si>
  <si>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</si>
  <si>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</si>
  <si>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</si>
  <si>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</si>
  <si>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</si>
  <si>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</si>
  <si>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</si>
  <si>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</si>
  <si>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</si>
  <si>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</si>
  <si>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</si>
  <si>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</si>
  <si>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</si>
  <si>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</si>
  <si>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</si>
  <si>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</si>
  <si>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</si>
  <si>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</si>
  <si>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</si>
  <si>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</si>
  <si>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</si>
  <si>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</si>
  <si>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</si>
  <si>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</si>
  <si>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</si>
  <si>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</si>
  <si>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</si>
  <si>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</si>
  <si>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</si>
  <si>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</si>
  <si>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</si>
  <si>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</si>
  <si>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</si>
  <si>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</si>
  <si>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</si>
  <si>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</si>
  <si>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</si>
  <si>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</si>
  <si>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</si>
  <si>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</si>
  <si>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</si>
  <si>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</si>
  <si>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</si>
  <si>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</si>
  <si>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</si>
  <si>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</si>
  <si>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</si>
  <si>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</si>
  <si>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</si>
  <si>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</si>
  <si>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</si>
  <si>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</si>
  <si>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</si>
  <si>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</si>
  <si>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</si>
  <si>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</si>
  <si>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</si>
  <si>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</si>
  <si>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</si>
  <si>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</si>
  <si>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</si>
  <si>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</si>
  <si>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</si>
  <si>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</si>
  <si>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</si>
  <si>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</si>
  <si>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</si>
  <si>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</si>
  <si>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</si>
  <si>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</si>
  <si>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</si>
  <si>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</si>
  <si>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</si>
  <si>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</si>
  <si>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</si>
  <si>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</si>
  <si>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</si>
  <si>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</si>
  <si>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</si>
  <si>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</si>
  <si>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</si>
  <si>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</si>
  <si>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</si>
  <si>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</si>
  <si>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</si>
  <si>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</si>
  <si>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</si>
  <si>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</si>
  <si>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</si>
  <si>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</si>
  <si>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</si>
  <si>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</si>
  <si>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</si>
  <si>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</si>
  <si>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</si>
  <si>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</si>
  <si>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</si>
  <si>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</si>
  <si>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</si>
  <si>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</si>
  <si>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</si>
  <si>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</si>
  <si>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</si>
  <si>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</si>
  <si>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</si>
  <si>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</si>
  <si>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</si>
  <si>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</si>
  <si>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</si>
  <si>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</si>
  <si>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</si>
  <si>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</si>
  <si>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</si>
  <si>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</si>
  <si>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</si>
  <si>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</si>
  <si>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</si>
  <si>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</si>
  <si>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</si>
  <si>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</si>
  <si>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</si>
  <si>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</si>
  <si>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</si>
  <si>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</si>
  <si>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</si>
  <si>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</si>
  <si>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</si>
  <si>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</si>
  <si>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</si>
  <si>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</si>
  <si>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</si>
  <si>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</si>
  <si>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</si>
  <si>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</si>
  <si>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</si>
  <si>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</si>
  <si>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</si>
  <si>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</si>
  <si>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</si>
  <si>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</si>
  <si>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</si>
  <si>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</si>
  <si>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</si>
  <si>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</si>
  <si>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</si>
  <si>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</si>
  <si>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</si>
  <si>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</si>
  <si>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</si>
  <si>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</si>
  <si>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</si>
  <si>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</si>
  <si>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</si>
  <si>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</si>
  <si>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</si>
  <si>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</si>
  <si>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</si>
  <si>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</si>
  <si>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</si>
  <si>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</si>
  <si>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</si>
  <si>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</si>
  <si>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</si>
  <si>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</si>
  <si>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</si>
  <si>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</si>
  <si>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</si>
  <si>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</si>
  <si>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</si>
  <si>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</si>
  <si>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</si>
  <si>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</si>
  <si>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</si>
  <si>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</si>
  <si>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</si>
  <si>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</si>
  <si>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</si>
  <si>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</si>
  <si>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</si>
  <si>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</si>
  <si>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</si>
  <si>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</si>
  <si>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</si>
  <si>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</si>
  <si>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</si>
  <si>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</si>
  <si>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</si>
  <si>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</si>
  <si>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</si>
  <si>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</si>
  <si>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</si>
  <si>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</si>
  <si>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</si>
  <si>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</si>
  <si>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</si>
  <si>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</si>
  <si>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</si>
  <si>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</si>
  <si>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</si>
  <si>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</si>
  <si>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</si>
  <si>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</si>
  <si>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</si>
  <si>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</si>
  <si>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</si>
  <si>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</si>
  <si>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</si>
  <si>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</si>
  <si>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</si>
  <si>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</si>
  <si>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</si>
  <si>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</si>
  <si>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</si>
  <si>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</si>
  <si>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</si>
  <si>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</si>
  <si>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</si>
  <si>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</si>
  <si>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</si>
  <si>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</si>
  <si>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</si>
  <si>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</si>
  <si>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</si>
  <si>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</si>
  <si>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</si>
  <si>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</si>
  <si>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</si>
  <si>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</si>
  <si>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</si>
  <si>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</si>
  <si>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</si>
  <si>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</si>
  <si>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</si>
  <si>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</si>
  <si>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</si>
  <si>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</si>
  <si>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</si>
  <si>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</si>
  <si>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</si>
  <si>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</si>
  <si>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</si>
  <si>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</si>
  <si>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</si>
  <si>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</si>
  <si>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</si>
  <si>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</si>
  <si>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</si>
  <si>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</si>
  <si>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</si>
  <si>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</si>
  <si>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</si>
  <si>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</si>
  <si>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</si>
  <si>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</si>
  <si>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</si>
  <si>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</si>
  <si>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</si>
  <si>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</si>
  <si>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</si>
  <si>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</si>
  <si>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</si>
  <si>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</si>
  <si>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</si>
  <si>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</si>
  <si>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</si>
  <si>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</si>
  <si>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</si>
  <si>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</si>
  <si>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</si>
  <si>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</si>
  <si>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</si>
  <si>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</si>
  <si>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</si>
  <si>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</si>
  <si>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</si>
  <si>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</si>
  <si>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</si>
  <si>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</si>
  <si>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</si>
  <si>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</si>
  <si>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</si>
  <si>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</si>
  <si>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</si>
  <si>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</si>
  <si>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</si>
  <si>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</si>
  <si>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</si>
  <si>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</si>
  <si>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</si>
  <si>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</si>
  <si>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</si>
  <si>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</si>
  <si>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</si>
  <si>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</si>
  <si>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</si>
  <si>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</si>
  <si>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</si>
  <si>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</si>
  <si>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</si>
  <si>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</si>
  <si>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</si>
  <si>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</si>
  <si>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</si>
  <si>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</si>
  <si>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</si>
  <si>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</si>
  <si>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</si>
  <si>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</si>
  <si>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</si>
  <si>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</si>
  <si>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</si>
  <si>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</si>
  <si>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</si>
  <si>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</si>
  <si>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</si>
  <si>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</si>
  <si>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</si>
  <si>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</si>
  <si>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</si>
  <si>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</si>
  <si>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</si>
  <si>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</si>
  <si>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</si>
  <si>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</si>
  <si>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</si>
  <si>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</si>
  <si>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</si>
  <si>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</si>
  <si>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</si>
  <si>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</si>
  <si>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</si>
  <si>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</si>
  <si>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</si>
  <si>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</si>
  <si>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</si>
  <si>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</si>
  <si>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</si>
  <si>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</si>
  <si>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</si>
  <si>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</si>
  <si>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</si>
  <si>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</si>
  <si>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</si>
  <si>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</si>
  <si>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</si>
  <si>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</si>
  <si>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</si>
  <si>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</si>
  <si>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</si>
  <si>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</si>
  <si>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</si>
  <si>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</si>
  <si>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</si>
  <si>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</si>
  <si>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</si>
  <si>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</si>
  <si>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</si>
  <si>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</si>
  <si>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</si>
  <si>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</si>
  <si>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</si>
  <si>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</si>
  <si>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</si>
  <si>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</si>
  <si>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</si>
  <si>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</si>
  <si>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</si>
  <si>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</si>
  <si>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</si>
  <si>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</si>
  <si>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</si>
  <si>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</si>
  <si>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</si>
  <si>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</si>
  <si>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</si>
  <si>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</si>
  <si>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</si>
  <si>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</si>
  <si>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</si>
  <si>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</si>
  <si>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</si>
  <si>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</si>
  <si>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</si>
  <si>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</si>
  <si>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</si>
  <si>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</si>
  <si>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</si>
  <si>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</si>
  <si>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</si>
  <si>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</si>
  <si>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</si>
  <si>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</si>
  <si>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</si>
  <si>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</si>
  <si>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</si>
  <si>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</si>
  <si>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</si>
  <si>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</si>
  <si>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</si>
  <si>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</si>
  <si>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</si>
  <si>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</si>
  <si>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</si>
  <si>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</si>
  <si>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</si>
  <si>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</si>
  <si>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</si>
  <si>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</si>
  <si>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</si>
  <si>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</si>
  <si>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</si>
  <si>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</si>
  <si>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</si>
  <si>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</si>
  <si>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</si>
  <si>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</si>
  <si>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</si>
  <si>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</si>
  <si>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</si>
  <si>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</si>
  <si>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</si>
  <si>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</si>
  <si>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</si>
  <si>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</si>
  <si>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</si>
  <si>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</si>
  <si>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</si>
  <si>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</si>
  <si>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</si>
  <si>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</si>
  <si>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</si>
  <si>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</si>
  <si>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</si>
  <si>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</si>
  <si>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</si>
  <si>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</si>
  <si>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</si>
  <si>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</si>
  <si>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</si>
  <si>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</si>
  <si>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</si>
  <si>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</si>
  <si>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</si>
  <si>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</si>
  <si>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</si>
  <si>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</si>
  <si>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</si>
  <si>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</si>
  <si>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</si>
  <si>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</si>
  <si>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</si>
  <si>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</si>
  <si>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</si>
  <si>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</si>
  <si>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</si>
  <si>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</si>
  <si>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</si>
  <si>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</si>
  <si>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</si>
  <si>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</si>
  <si>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</si>
  <si>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</si>
  <si>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</si>
  <si>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</si>
  <si>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</si>
  <si>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</si>
  <si>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</si>
  <si>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</si>
  <si>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</si>
  <si>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</si>
  <si>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</si>
  <si>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</si>
  <si>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</si>
  <si>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</si>
  <si>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</si>
  <si>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</si>
  <si>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</si>
  <si>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</si>
  <si>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</si>
  <si>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</si>
  <si>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</si>
  <si>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</si>
  <si>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</si>
  <si>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</si>
  <si>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</si>
  <si>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</si>
  <si>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</si>
  <si>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</si>
  <si>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</si>
  <si>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</si>
  <si>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</si>
  <si>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</si>
  <si>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</si>
  <si>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</si>
  <si>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</si>
  <si>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</si>
  <si>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</si>
  <si>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</si>
  <si>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</si>
  <si>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</si>
  <si>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</si>
  <si>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</si>
  <si>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</si>
  <si>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</si>
  <si>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</si>
  <si>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</si>
  <si>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</si>
  <si>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</si>
  <si>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</si>
  <si>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</si>
  <si>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</si>
  <si>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</si>
  <si>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</si>
  <si>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</si>
  <si>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</si>
  <si>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</si>
  <si>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</si>
  <si>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</si>
  <si>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</si>
  <si>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</si>
  <si>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</si>
  <si>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</si>
  <si>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</si>
  <si>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</si>
  <si>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</si>
  <si>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</si>
  <si>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</si>
  <si>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</si>
  <si>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</si>
  <si>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</si>
  <si>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</si>
  <si>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</si>
  <si>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</si>
  <si>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</si>
  <si>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</si>
  <si>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</si>
  <si>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</si>
  <si>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</si>
  <si>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</si>
  <si>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</si>
  <si>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</si>
  <si>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</si>
  <si>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</si>
  <si>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</si>
  <si>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</si>
  <si>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</si>
  <si>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</si>
  <si>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</si>
  <si>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</si>
  <si>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</si>
  <si>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</si>
  <si>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</si>
  <si>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</si>
  <si>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</si>
  <si>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</si>
  <si>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</si>
  <si>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</si>
  <si>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</si>
  <si>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</si>
  <si>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</si>
  <si>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</si>
  <si>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</si>
  <si>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</si>
  <si>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</si>
  <si>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</si>
  <si>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</si>
  <si>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</si>
  <si>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</si>
  <si>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</si>
  <si>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</si>
  <si>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</si>
  <si>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</si>
  <si>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</si>
  <si>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</si>
  <si>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</si>
  <si>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</si>
  <si>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</si>
  <si>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</si>
  <si>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</si>
  <si>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</si>
  <si>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</si>
  <si>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</si>
  <si>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</si>
  <si>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</si>
  <si>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</si>
  <si>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</si>
  <si>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</si>
  <si>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</si>
  <si>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</si>
  <si>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</si>
  <si>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</si>
  <si>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</si>
  <si>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</si>
  <si>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</si>
  <si>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</si>
  <si>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</si>
  <si>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</si>
  <si>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</si>
  <si>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</si>
  <si>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</si>
  <si>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</si>
  <si>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</si>
  <si>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</si>
  <si>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</si>
  <si>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</si>
  <si>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</si>
  <si>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</si>
  <si>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</si>
  <si>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</si>
  <si>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</si>
  <si>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</si>
  <si>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</si>
  <si>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</si>
  <si>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</si>
  <si>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</si>
  <si>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</si>
  <si>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</si>
  <si>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</si>
  <si>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</si>
  <si>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</si>
  <si>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</si>
  <si>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</si>
  <si>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</si>
  <si>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</si>
  <si>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</si>
  <si>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</si>
  <si>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</si>
  <si>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</si>
  <si>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</si>
  <si>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</si>
  <si>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</si>
  <si>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</si>
  <si>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</si>
  <si>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</si>
  <si>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</si>
  <si>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</si>
  <si>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</si>
  <si>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</si>
  <si>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</si>
  <si>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</si>
  <si>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</si>
  <si>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</si>
  <si>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</si>
  <si>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</si>
  <si>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</si>
  <si>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</si>
  <si>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</si>
  <si>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</si>
  <si>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</si>
  <si>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</si>
  <si>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</si>
  <si>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</si>
  <si>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</si>
  <si>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</si>
  <si>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</si>
  <si>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</si>
  <si>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</si>
  <si>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</si>
  <si>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</si>
  <si>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</si>
  <si>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</si>
  <si>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</si>
  <si>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</si>
  <si>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</si>
  <si>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</si>
  <si>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</si>
  <si>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</si>
  <si>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</si>
  <si>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</si>
  <si>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</si>
  <si>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</si>
  <si>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</si>
  <si>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</si>
  <si>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</si>
  <si>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</si>
  <si>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</si>
  <si>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</si>
  <si>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</si>
  <si>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</si>
  <si>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</si>
  <si>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</si>
  <si>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</si>
  <si>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</si>
  <si>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</si>
  <si>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</si>
  <si>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</si>
  <si>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</si>
  <si>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</si>
  <si>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</si>
  <si>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</si>
  <si>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</si>
  <si>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</si>
  <si>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</si>
  <si>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</si>
  <si>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</si>
  <si>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</si>
  <si>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</si>
  <si>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</si>
  <si>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</si>
  <si>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</si>
  <si>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</si>
  <si>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</si>
  <si>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</si>
  <si>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</si>
  <si>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</si>
  <si>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</si>
  <si>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</si>
  <si>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</si>
  <si>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</si>
  <si>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</si>
  <si>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</si>
  <si>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</si>
  <si>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</si>
  <si>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</si>
  <si>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</si>
  <si>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</si>
  <si>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</si>
  <si>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</si>
  <si>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</si>
  <si>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</si>
  <si>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</si>
  <si>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</si>
  <si>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</si>
  <si>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</si>
  <si>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</si>
  <si>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</si>
  <si>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</si>
  <si>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</si>
  <si>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</si>
  <si>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</si>
  <si>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</si>
  <si>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</si>
  <si>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</si>
  <si>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</si>
  <si>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</si>
  <si>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</si>
  <si>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</si>
  <si>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</si>
  <si>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</si>
  <si>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</si>
  <si>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</si>
  <si>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</si>
  <si>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</si>
  <si>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</si>
  <si>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</si>
  <si>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</si>
  <si>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</si>
  <si>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</si>
  <si>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</si>
  <si>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</si>
  <si>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</si>
  <si>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</si>
  <si>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</si>
  <si>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</si>
  <si>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</si>
  <si>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</si>
  <si>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</si>
  <si>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</si>
  <si>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</si>
  <si>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</si>
  <si>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</si>
  <si>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</si>
  <si>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</si>
  <si>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</si>
  <si>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</si>
  <si>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</si>
  <si>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</si>
  <si>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</si>
  <si>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</si>
  <si>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</si>
  <si>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</si>
  <si>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</si>
  <si>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</si>
  <si>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</si>
  <si>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</si>
  <si>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</si>
  <si>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</si>
  <si>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</si>
  <si>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</si>
  <si>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</si>
  <si>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</si>
  <si>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</si>
  <si>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</si>
  <si>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</si>
  <si>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</si>
  <si>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</si>
  <si>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</si>
  <si>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</si>
  <si>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</si>
  <si>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</si>
  <si>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</si>
  <si>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</si>
  <si>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</si>
  <si>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</si>
  <si>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</si>
  <si>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</si>
  <si>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</si>
  <si>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</si>
  <si>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</si>
  <si>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</si>
  <si>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</si>
  <si>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</si>
  <si>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</si>
  <si>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</si>
  <si>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</si>
  <si>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</si>
  <si>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</si>
  <si>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</si>
  <si>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</si>
  <si>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</si>
  <si>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</si>
  <si>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</si>
  <si>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</si>
  <si>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</si>
  <si>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</si>
  <si>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</si>
  <si>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</si>
  <si>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</si>
  <si>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</si>
  <si>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</si>
  <si>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</si>
  <si>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</si>
  <si>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</si>
  <si>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</si>
  <si>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</si>
  <si>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</si>
  <si>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</si>
  <si>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</si>
  <si>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</si>
  <si>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</si>
  <si>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</si>
  <si>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</si>
  <si>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</si>
  <si>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</si>
  <si>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</si>
  <si>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</si>
  <si>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</si>
  <si>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</si>
  <si>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</si>
  <si>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</si>
  <si>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</si>
  <si>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</si>
  <si>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</si>
  <si>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</si>
  <si>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</si>
  <si>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</si>
  <si>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</si>
  <si>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</si>
  <si>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</si>
  <si>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</si>
  <si>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</si>
  <si>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</si>
  <si>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</si>
  <si>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</si>
  <si>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</si>
  <si>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</si>
  <si>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</si>
  <si>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</si>
  <si>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</si>
  <si>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</si>
  <si>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</si>
  <si>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</si>
  <si>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</si>
  <si>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</si>
  <si>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</si>
  <si>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</si>
  <si>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</si>
  <si>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</si>
  <si>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</si>
  <si>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</si>
  <si>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</si>
  <si>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</si>
  <si>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</si>
  <si>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</si>
  <si>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</si>
  <si>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</si>
  <si>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</si>
  <si>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</si>
  <si>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</si>
  <si>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</si>
  <si>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</si>
  <si>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</si>
  <si>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</si>
  <si>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</si>
  <si>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</si>
  <si>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</si>
  <si>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</si>
  <si>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</si>
  <si>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</si>
  <si>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</si>
  <si>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</si>
  <si>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</si>
  <si>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</si>
  <si>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</si>
  <si>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</si>
  <si>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</si>
  <si>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</si>
  <si>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</si>
  <si>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</si>
  <si>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</si>
  <si>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</si>
  <si>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</si>
  <si>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</si>
  <si>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</si>
  <si>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</si>
  <si>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</si>
  <si>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</si>
  <si>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</si>
  <si>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</si>
  <si>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</si>
  <si>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</si>
  <si>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</si>
  <si>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</si>
  <si>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</si>
  <si>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</si>
  <si>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</si>
  <si>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</si>
  <si>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</si>
  <si>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</si>
  <si>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</si>
  <si>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</si>
  <si>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</si>
  <si>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</si>
  <si>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</si>
  <si>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</si>
  <si>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</si>
  <si>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</si>
  <si>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</si>
  <si>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</si>
  <si>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</si>
  <si>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</si>
  <si>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</si>
  <si>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</si>
  <si>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</si>
  <si>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</si>
  <si>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</si>
  <si>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</si>
  <si>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</si>
  <si>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</si>
  <si>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</si>
  <si>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</si>
  <si>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</si>
  <si>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</si>
  <si>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</si>
  <si>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</si>
  <si>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</si>
  <si>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</si>
  <si>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</si>
  <si>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</si>
  <si>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</si>
  <si>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</si>
  <si>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</si>
  <si>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</si>
  <si>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</si>
  <si>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</si>
  <si>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</si>
  <si>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</si>
  <si>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</si>
  <si>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</si>
  <si>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</si>
  <si>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</si>
  <si>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</si>
  <si>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</si>
  <si>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</si>
  <si>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</si>
  <si>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</si>
  <si>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</si>
  <si>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</si>
  <si>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</si>
  <si>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</si>
  <si>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</si>
  <si>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</si>
  <si>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</si>
  <si>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</si>
  <si>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</si>
  <si>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</si>
  <si>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</si>
  <si>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</si>
  <si>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</si>
  <si>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</si>
  <si>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</si>
  <si>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</si>
  <si>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</si>
  <si>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</si>
  <si>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</si>
  <si>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</si>
  <si>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</si>
  <si>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</si>
  <si>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</si>
  <si>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</si>
  <si>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</si>
  <si>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</si>
  <si>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</si>
  <si>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</si>
  <si>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</si>
  <si>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</si>
  <si>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</si>
  <si>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</si>
  <si>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</si>
  <si>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</si>
  <si>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</si>
  <si>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</si>
  <si>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</si>
  <si>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</si>
  <si>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</si>
  <si>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</si>
  <si>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</si>
  <si>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</si>
  <si>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</si>
  <si>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</si>
  <si>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</si>
  <si>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</si>
  <si>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</si>
  <si>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</si>
  <si>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</si>
  <si>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</si>
  <si>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</si>
  <si>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</si>
  <si>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</si>
  <si>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</si>
  <si>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</si>
  <si>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</si>
  <si>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</si>
  <si>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</si>
  <si>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</si>
  <si>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</si>
  <si>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</si>
  <si>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</si>
  <si>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</si>
  <si>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</si>
  <si>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</si>
  <si>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</si>
  <si>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</si>
  <si>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</si>
  <si>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</si>
  <si>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</si>
  <si>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</si>
  <si>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</si>
  <si>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</si>
  <si>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</si>
  <si>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</si>
  <si>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</si>
  <si>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</si>
  <si>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</si>
  <si>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</si>
  <si>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</si>
  <si>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</si>
  <si>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</si>
  <si>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</si>
  <si>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</si>
  <si>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</si>
  <si>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</si>
  <si>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</si>
  <si>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</si>
  <si>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</si>
  <si>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</si>
  <si>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</si>
  <si>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</si>
  <si>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</si>
  <si>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</si>
  <si>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</si>
  <si>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</si>
  <si>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</si>
  <si>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</si>
  <si>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</si>
  <si>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</si>
  <si>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</si>
  <si>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</si>
  <si>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</si>
  <si>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</si>
  <si>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</si>
  <si>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</si>
  <si>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</si>
  <si>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</si>
  <si>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</si>
  <si>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</si>
  <si>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</si>
  <si>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</si>
  <si>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</si>
  <si>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</si>
  <si>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</si>
  <si>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</si>
  <si>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</si>
  <si>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</si>
  <si>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</si>
  <si>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</si>
  <si>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</si>
  <si>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</si>
  <si>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</si>
  <si>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</si>
  <si>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</si>
  <si>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</si>
  <si>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</si>
  <si>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</si>
  <si>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</si>
  <si>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</si>
  <si>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</si>
  <si>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</si>
  <si>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</si>
  <si>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</si>
  <si>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</si>
  <si>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</si>
  <si>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</si>
  <si>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</si>
  <si>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</si>
  <si>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</si>
  <si>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</si>
  <si>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</si>
  <si>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</si>
  <si>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</si>
  <si>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</si>
  <si>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</si>
  <si>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</si>
  <si>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</si>
  <si>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</si>
  <si>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</si>
  <si>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</si>
  <si>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</si>
  <si>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</si>
  <si>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</si>
  <si>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</si>
  <si>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</si>
  <si>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</si>
  <si>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</si>
  <si>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</si>
  <si>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</si>
  <si>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</si>
  <si>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</si>
  <si>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</si>
  <si>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</si>
  <si>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</si>
  <si>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</si>
  <si>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</si>
  <si>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</si>
  <si>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</si>
  <si>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</si>
  <si>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</si>
  <si>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</si>
  <si>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</si>
  <si>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</si>
  <si>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</si>
  <si>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</si>
  <si>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</si>
  <si>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</si>
  <si>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</si>
  <si>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</si>
  <si>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</si>
  <si>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</si>
  <si>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</si>
  <si>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</si>
  <si>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</si>
  <si>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</si>
  <si>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</si>
  <si>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</si>
  <si>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</si>
  <si>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</si>
  <si>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</si>
  <si>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</si>
  <si>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</si>
  <si>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</si>
  <si>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</si>
  <si>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</si>
  <si>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</si>
  <si>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</si>
  <si>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</si>
  <si>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</si>
  <si>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</si>
  <si>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</si>
  <si>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</si>
  <si>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</si>
  <si>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</si>
  <si>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</si>
  <si>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</si>
  <si>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</si>
  <si>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</si>
  <si>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</si>
  <si>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</si>
  <si>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</si>
  <si>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</si>
  <si>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</si>
  <si>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</si>
  <si>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</si>
  <si>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</si>
  <si>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</si>
  <si>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</si>
  <si>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</si>
  <si>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</si>
  <si>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</si>
  <si>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</si>
  <si>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</si>
  <si>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</si>
  <si>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</si>
  <si>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</si>
  <si>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</si>
  <si>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</si>
  <si>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</si>
  <si>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</si>
  <si>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</si>
  <si>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</si>
  <si>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</si>
  <si>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</si>
  <si>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</si>
  <si>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</si>
  <si>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</si>
  <si>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</si>
  <si>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</si>
  <si>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</si>
  <si>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</si>
  <si>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</si>
  <si>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</si>
  <si>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</si>
  <si>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</si>
  <si>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</si>
  <si>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</si>
  <si>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</si>
  <si>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</si>
  <si>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</si>
  <si>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</si>
  <si>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</si>
  <si>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</si>
  <si>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</si>
  <si>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</si>
  <si>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</si>
  <si>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</si>
  <si>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</si>
  <si>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</si>
  <si>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</si>
  <si>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</si>
  <si>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</si>
  <si>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</si>
  <si>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</si>
  <si>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</si>
  <si>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</si>
  <si>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</si>
  <si>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</si>
  <si>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</si>
  <si>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</si>
  <si>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</si>
  <si>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</si>
  <si>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</si>
  <si>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</si>
  <si>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</si>
  <si>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</si>
  <si>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</si>
  <si>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</si>
  <si>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</si>
  <si>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</si>
  <si>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</si>
  <si>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</si>
  <si>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</si>
  <si>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</si>
  <si>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</si>
  <si>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</si>
  <si>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</si>
  <si>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</si>
  <si>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</si>
  <si>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</si>
  <si>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</si>
  <si>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</si>
  <si>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</si>
  <si>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</si>
  <si>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</si>
  <si>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</si>
  <si>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</si>
  <si>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</si>
  <si>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</si>
  <si>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</si>
  <si>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</si>
  <si>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</si>
  <si>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</si>
  <si>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</si>
  <si>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</si>
  <si>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</si>
  <si>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</si>
  <si>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</si>
  <si>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</si>
  <si>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</si>
  <si>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</si>
  <si>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</si>
  <si>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</si>
  <si>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</si>
  <si>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</si>
  <si>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</si>
  <si>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</si>
  <si>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</si>
  <si>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</si>
  <si>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</si>
  <si>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</si>
  <si>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</si>
  <si>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</si>
  <si>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</si>
  <si>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</si>
  <si>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</si>
  <si>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</si>
  <si>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</si>
  <si>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</si>
  <si>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</si>
  <si>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</si>
  <si>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</si>
  <si>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</si>
  <si>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</si>
  <si>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</si>
  <si>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</si>
  <si>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</si>
  <si>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</si>
  <si>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</si>
  <si>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</si>
  <si>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</si>
  <si>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</si>
  <si>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</si>
  <si>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</si>
  <si>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</si>
  <si>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</si>
  <si>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</si>
  <si>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</si>
  <si>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</si>
  <si>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</si>
  <si>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</si>
  <si>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</si>
  <si>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</si>
  <si>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</si>
  <si>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</si>
  <si>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</si>
  <si>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</si>
  <si>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</si>
  <si>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</si>
  <si>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</si>
  <si>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</si>
  <si>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</si>
  <si>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</si>
  <si>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</si>
  <si>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</si>
  <si>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</si>
  <si>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</si>
  <si>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</si>
  <si>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</si>
  <si>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</si>
  <si>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</si>
  <si>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</si>
  <si>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</si>
  <si>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</si>
  <si>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</si>
  <si>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</si>
  <si>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</si>
  <si>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</si>
  <si>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</si>
  <si>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</si>
  <si>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</si>
  <si>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</si>
  <si>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</si>
  <si>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</si>
  <si>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</si>
  <si>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</si>
  <si>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</si>
  <si>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</si>
  <si>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</si>
  <si>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</si>
  <si>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</si>
  <si>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</si>
  <si>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</si>
  <si>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</si>
  <si>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</si>
  <si>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</si>
  <si>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</si>
  <si>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</si>
  <si>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</si>
  <si>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</si>
  <si>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</si>
  <si>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</si>
  <si>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</si>
  <si>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</si>
  <si>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</si>
  <si>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</si>
  <si>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</si>
  <si>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</si>
  <si>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</si>
  <si>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</si>
  <si>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</si>
  <si>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</si>
  <si>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</si>
  <si>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</si>
  <si>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</si>
  <si>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</si>
  <si>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</si>
  <si>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</si>
  <si>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</si>
  <si>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</si>
  <si>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</si>
  <si>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</si>
  <si>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</si>
  <si>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</si>
  <si>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</si>
  <si>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</si>
  <si>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</si>
  <si>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</si>
  <si>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</si>
  <si>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</si>
  <si>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</si>
  <si>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</si>
  <si>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</si>
  <si>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</si>
  <si>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</si>
  <si>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</si>
  <si>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</si>
  <si>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</si>
  <si>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</si>
  <si>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</si>
  <si>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</si>
  <si>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</si>
  <si>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</si>
  <si>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</si>
  <si>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</si>
  <si>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</si>
  <si>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</si>
  <si>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</si>
  <si>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</si>
  <si>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</si>
  <si>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</si>
  <si>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</si>
  <si>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</si>
  <si>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</si>
  <si>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</si>
  <si>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</si>
  <si>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</si>
  <si>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</si>
  <si>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</si>
  <si>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</si>
  <si>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</si>
  <si>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</si>
  <si>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</si>
  <si>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</si>
  <si>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</si>
  <si>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</si>
  <si>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</si>
  <si>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</si>
  <si>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</si>
  <si>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</si>
  <si>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</si>
  <si>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</si>
  <si>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</si>
  <si>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</si>
  <si>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</si>
  <si>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</si>
  <si>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</si>
  <si>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</si>
  <si>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</si>
  <si>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</si>
  <si>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</si>
  <si>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</si>
  <si>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</si>
  <si>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</si>
  <si>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</si>
  <si>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</si>
  <si>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</si>
  <si>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</si>
  <si>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</si>
  <si>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</si>
  <si>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</si>
  <si>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</si>
  <si>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</si>
  <si>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</si>
  <si>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</si>
  <si>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</si>
  <si>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</si>
  <si>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</si>
  <si>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</si>
  <si>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</si>
  <si>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</si>
  <si>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</si>
  <si>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</si>
  <si>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</si>
  <si>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</si>
  <si>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</si>
  <si>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</si>
  <si>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</si>
  <si>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</si>
  <si>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</si>
  <si>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</si>
  <si>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</si>
  <si>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</si>
  <si>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</si>
  <si>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</si>
  <si>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</si>
  <si>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</si>
  <si>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</si>
  <si>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</si>
  <si>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</si>
  <si>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</si>
  <si>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</si>
  <si>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</si>
  <si>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</si>
  <si>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</si>
  <si>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</si>
  <si>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</si>
  <si>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</si>
  <si>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</si>
  <si>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</si>
  <si>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</si>
  <si>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</si>
  <si>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</si>
  <si>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</si>
  <si>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</si>
  <si>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</si>
  <si>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</si>
  <si>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</si>
  <si>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</si>
  <si>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</si>
  <si>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</si>
  <si>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</si>
  <si>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</si>
  <si>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</si>
  <si>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</si>
  <si>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</si>
  <si>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</si>
  <si>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</si>
  <si>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</si>
  <si>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</si>
  <si>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</si>
  <si>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</si>
  <si>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</si>
  <si>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</si>
  <si>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</si>
  <si>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</si>
  <si>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</si>
  <si>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</si>
  <si>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</si>
  <si>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</si>
  <si>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</si>
  <si>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</si>
  <si>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</si>
  <si>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</si>
  <si>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</si>
  <si>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</si>
  <si>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</si>
  <si>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</si>
  <si>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</si>
  <si>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</si>
  <si>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</si>
  <si>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</si>
  <si>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</si>
  <si>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</si>
  <si>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</si>
  <si>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</si>
  <si>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</si>
  <si>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</si>
  <si>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</si>
  <si>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</si>
  <si>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</si>
  <si>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</si>
  <si>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</si>
  <si>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</si>
  <si>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</si>
  <si>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</si>
  <si>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</si>
  <si>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</si>
  <si>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</si>
  <si>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</si>
  <si>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</si>
  <si>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</si>
  <si>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</si>
  <si>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</si>
  <si>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</si>
  <si>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</si>
  <si>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</si>
  <si>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</si>
  <si>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</si>
  <si>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</si>
  <si>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</si>
  <si>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</si>
  <si>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</si>
  <si>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</si>
  <si>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</si>
  <si>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</si>
  <si>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</si>
  <si>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</si>
  <si>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</si>
  <si>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</si>
  <si>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</si>
  <si>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</si>
  <si>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</si>
  <si>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</si>
  <si>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</si>
  <si>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</si>
  <si>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</si>
  <si>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</si>
  <si>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</si>
  <si>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</si>
  <si>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</si>
  <si>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</si>
  <si>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</si>
  <si>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</si>
  <si>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</si>
  <si>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</si>
  <si>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</si>
  <si>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</si>
  <si>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</si>
  <si>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</si>
  <si>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</si>
  <si>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</si>
  <si>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</si>
  <si>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</si>
  <si>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</si>
  <si>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</si>
  <si>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</si>
  <si>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</si>
  <si>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</si>
  <si>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</si>
  <si>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</si>
  <si>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</si>
  <si>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</si>
  <si>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</si>
  <si>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</si>
  <si>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</si>
  <si>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</si>
  <si>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</si>
  <si>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</si>
  <si>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</si>
  <si>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</si>
  <si>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</si>
  <si>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</si>
  <si>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</si>
  <si>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</si>
  <si>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</si>
  <si>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</si>
  <si>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</si>
  <si>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</si>
  <si>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</si>
  <si>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</si>
  <si>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</si>
  <si>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</si>
  <si>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</si>
  <si>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</si>
  <si>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</si>
  <si>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</si>
  <si>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</si>
  <si>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</si>
  <si>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</si>
  <si>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</si>
  <si>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</si>
  <si>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</si>
  <si>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</si>
  <si>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</si>
  <si>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</si>
  <si>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</si>
  <si>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</si>
  <si>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</si>
  <si>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</si>
  <si>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</si>
  <si>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</si>
  <si>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</si>
  <si>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</si>
  <si>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</si>
  <si>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</si>
  <si>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</si>
  <si>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</si>
  <si>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</si>
  <si>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</si>
  <si>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</si>
  <si>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</si>
  <si>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</si>
  <si>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</si>
  <si>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</si>
  <si>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</si>
  <si>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</si>
  <si>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</si>
  <si>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</si>
  <si>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</si>
  <si>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</si>
  <si>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</si>
  <si>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</si>
  <si>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</si>
  <si>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</si>
  <si>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</si>
  <si>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</si>
  <si>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</si>
  <si>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</si>
  <si>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</si>
  <si>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</si>
  <si>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</si>
  <si>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</si>
  <si>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</si>
  <si>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</si>
  <si>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</si>
  <si>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</si>
  <si>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</si>
  <si>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</si>
  <si>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</si>
  <si>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</si>
  <si>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</si>
  <si>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</si>
  <si>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</si>
  <si>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</si>
  <si>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</si>
  <si>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</si>
  <si>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</si>
  <si>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</si>
  <si>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</si>
  <si>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</si>
  <si>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</si>
  <si>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</si>
  <si>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</si>
  <si>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</si>
  <si>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</si>
  <si>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</si>
  <si>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</si>
  <si>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</si>
  <si>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</si>
  <si>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</si>
  <si>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</si>
  <si>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</si>
  <si>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</si>
  <si>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</si>
  <si>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</si>
  <si>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</si>
  <si>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</si>
  <si>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</si>
  <si>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</si>
  <si>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</si>
  <si>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</si>
  <si>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</si>
  <si>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</si>
  <si>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</si>
  <si>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</si>
  <si>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</si>
  <si>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</si>
  <si>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</si>
  <si>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</si>
  <si>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</si>
  <si>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</si>
  <si>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</si>
  <si>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</si>
  <si>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</si>
  <si>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</si>
  <si>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</si>
  <si>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</si>
  <si>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</si>
  <si>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</si>
  <si>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</si>
  <si>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</si>
  <si>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</si>
  <si>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</si>
  <si>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</si>
  <si>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</si>
  <si>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</si>
  <si>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</si>
  <si>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</si>
  <si>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</si>
  <si>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</si>
  <si>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</si>
  <si>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</si>
  <si>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</si>
  <si>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</si>
  <si>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</si>
  <si>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</si>
  <si>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</si>
  <si>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</si>
  <si>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</si>
  <si>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</si>
  <si>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</si>
  <si>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</si>
  <si>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</si>
  <si>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</si>
  <si>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</si>
  <si>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</si>
  <si>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</si>
  <si>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</si>
  <si>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</si>
  <si>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</si>
  <si>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</si>
  <si>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</si>
  <si>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</si>
  <si>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</si>
  <si>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</si>
  <si>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</si>
  <si>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</si>
  <si>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</si>
  <si>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</si>
  <si>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</si>
  <si>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</si>
  <si>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</si>
  <si>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</si>
  <si>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</si>
  <si>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</si>
  <si>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</si>
  <si>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</si>
  <si>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</si>
  <si>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</si>
  <si>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</si>
  <si>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</si>
  <si>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</si>
  <si>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</si>
  <si>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</si>
  <si>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</si>
  <si>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</si>
  <si>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</si>
  <si>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</si>
  <si>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</si>
  <si>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</si>
  <si>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</si>
  <si>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</si>
  <si>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</si>
  <si>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</si>
  <si>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</si>
  <si>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</si>
  <si>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</si>
  <si>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</si>
  <si>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</si>
  <si>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</si>
  <si>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</si>
  <si>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</si>
  <si>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</si>
  <si>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</si>
  <si>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</si>
  <si>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</si>
  <si>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</si>
  <si>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</si>
  <si>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</si>
  <si>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</si>
  <si>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</si>
  <si>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</si>
  <si>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</si>
  <si>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</si>
  <si>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</si>
  <si>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</si>
  <si>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</si>
  <si>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</si>
  <si>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</si>
  <si>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</si>
  <si>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</si>
  <si>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</si>
  <si>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</si>
  <si>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</si>
  <si>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</si>
  <si>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</si>
  <si>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</si>
  <si>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</si>
  <si>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</si>
  <si>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</si>
  <si>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</si>
  <si>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</si>
  <si>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</si>
  <si>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</si>
  <si>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</si>
  <si>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</si>
  <si>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</si>
  <si>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</si>
  <si>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</si>
  <si>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</si>
  <si>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</si>
  <si>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</si>
  <si>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</si>
  <si>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</si>
  <si>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</si>
  <si>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</si>
  <si>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</si>
  <si>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</si>
  <si>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</si>
  <si>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</si>
  <si>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</si>
  <si>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</si>
  <si>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</si>
  <si>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</si>
  <si>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</si>
  <si>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</si>
  <si>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</si>
  <si>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</si>
  <si>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</si>
  <si>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</si>
  <si>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</si>
  <si>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</si>
  <si>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</si>
  <si>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</si>
  <si>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</si>
  <si>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</si>
  <si>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</si>
  <si>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</si>
  <si>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</si>
  <si>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</si>
  <si>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</si>
  <si>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</si>
  <si>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</si>
  <si>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</si>
  <si>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</si>
  <si>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</si>
  <si>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</si>
  <si>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</si>
  <si>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</si>
  <si>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</si>
  <si>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</si>
  <si>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</si>
  <si>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</si>
  <si>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</si>
  <si>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</si>
  <si>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</si>
  <si>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</si>
  <si>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</si>
  <si>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</si>
  <si>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</si>
  <si>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</si>
  <si>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</si>
  <si>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</si>
  <si>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</si>
  <si>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</si>
  <si>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</si>
  <si>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</si>
  <si>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</si>
  <si>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</si>
  <si>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</si>
  <si>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</si>
  <si>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</si>
  <si>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</si>
  <si>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</si>
  <si>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</si>
  <si>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</si>
  <si>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</si>
  <si>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</si>
  <si>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</si>
  <si>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</si>
  <si>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</si>
  <si>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</si>
  <si>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</si>
  <si>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</si>
  <si>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</si>
  <si>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</si>
  <si>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</si>
  <si>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</si>
  <si>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</si>
  <si>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</si>
  <si>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</si>
  <si>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</si>
  <si>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</si>
  <si>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</si>
  <si>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</si>
  <si>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</si>
  <si>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</si>
  <si>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</si>
  <si>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</si>
  <si>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</si>
  <si>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</si>
  <si>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</si>
  <si>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</si>
  <si>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</si>
  <si>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</si>
  <si>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</si>
  <si>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</si>
  <si>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</si>
  <si>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</si>
  <si>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</si>
  <si>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</si>
  <si>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</si>
  <si>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</si>
  <si>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</si>
  <si>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</si>
  <si>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</si>
  <si>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</si>
  <si>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</si>
  <si>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</si>
  <si>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</si>
  <si>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</si>
  <si>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</si>
  <si>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</si>
  <si>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</si>
  <si>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</si>
  <si>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</si>
  <si>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</si>
  <si>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</si>
  <si>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</si>
  <si>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</si>
  <si>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</si>
  <si>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</si>
  <si>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</si>
  <si>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</si>
  <si>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</si>
  <si>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</si>
  <si>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</si>
  <si>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</si>
  <si>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</si>
  <si>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</si>
  <si>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</si>
  <si>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</si>
  <si>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</si>
  <si>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</si>
  <si>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</si>
  <si>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</si>
  <si>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</si>
  <si>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</si>
  <si>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</si>
  <si>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</si>
  <si>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</si>
  <si>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</si>
  <si>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</si>
  <si>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</si>
  <si>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</si>
  <si>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</si>
  <si>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</si>
  <si>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</si>
  <si>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</si>
  <si>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</si>
  <si>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</si>
  <si>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</si>
  <si>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</si>
  <si>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</si>
  <si>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</si>
  <si>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</si>
  <si>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</si>
  <si>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</si>
  <si>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</si>
  <si>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</si>
  <si>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</si>
  <si>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</si>
  <si>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</si>
  <si>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</si>
  <si>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</si>
  <si>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</si>
  <si>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</si>
  <si>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</si>
  <si>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</si>
  <si>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</si>
  <si>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</si>
  <si>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</si>
  <si>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</si>
  <si>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</si>
  <si>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</si>
  <si>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</si>
  <si>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</si>
  <si>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</si>
  <si>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</si>
  <si>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</si>
  <si>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</si>
  <si>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</si>
  <si>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</si>
  <si>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</si>
  <si>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</si>
  <si>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</si>
  <si>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</si>
  <si>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</si>
  <si>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</si>
  <si>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</si>
  <si>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</si>
  <si>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</si>
  <si>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</si>
  <si>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</si>
  <si>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</si>
  <si>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</si>
  <si>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</si>
  <si>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</si>
  <si>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</si>
  <si>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</si>
  <si>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</si>
  <si>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</si>
  <si>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</si>
  <si>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</si>
  <si>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</si>
  <si>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</si>
  <si>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</si>
  <si>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</si>
  <si>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</si>
  <si>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</si>
  <si>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</si>
  <si>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</si>
  <si>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</si>
  <si>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</si>
  <si>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</si>
  <si>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</si>
  <si>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</si>
  <si>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</si>
  <si>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</si>
  <si>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</si>
  <si>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</si>
  <si>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</si>
  <si>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</si>
  <si>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</si>
  <si>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</si>
  <si>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</si>
  <si>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</si>
  <si>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</si>
  <si>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</si>
  <si>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</si>
  <si>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</si>
  <si>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</si>
  <si>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</si>
  <si>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</si>
  <si>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</si>
  <si>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</si>
  <si>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</si>
  <si>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</si>
  <si>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</si>
  <si>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</si>
  <si>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</si>
  <si>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</si>
  <si>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</si>
  <si>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</si>
  <si>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</si>
  <si>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</si>
  <si>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</si>
  <si>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</si>
  <si>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</si>
  <si>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</si>
  <si>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</si>
  <si>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</si>
  <si>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</si>
  <si>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</si>
  <si>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</si>
  <si>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</si>
  <si>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</si>
  <si>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</si>
  <si>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</si>
  <si>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</si>
  <si>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</si>
  <si>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</si>
  <si>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</si>
  <si>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</si>
  <si>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</si>
  <si>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</si>
  <si>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</si>
  <si>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</si>
  <si>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</si>
  <si>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</si>
  <si>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</si>
  <si>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</si>
  <si>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</si>
  <si>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</si>
  <si>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</si>
  <si>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</si>
  <si>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</si>
  <si>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</si>
  <si>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</si>
  <si>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</si>
  <si>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</si>
  <si>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</si>
  <si>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</si>
  <si>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</si>
  <si>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</si>
  <si>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</si>
  <si>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</si>
  <si>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</si>
  <si>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</si>
  <si>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</si>
  <si>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</si>
  <si>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</si>
  <si>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</si>
  <si>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</si>
  <si>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</si>
  <si>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</si>
  <si>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</si>
  <si>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</si>
  <si>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</si>
  <si>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</si>
  <si>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</si>
  <si>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</si>
  <si>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</si>
  <si>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</si>
  <si>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</si>
  <si>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</si>
  <si>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</si>
  <si>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</si>
  <si>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</si>
  <si>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</si>
  <si>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</si>
  <si>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</si>
  <si>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</si>
  <si>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</si>
  <si>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</si>
  <si>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</si>
  <si>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</si>
  <si>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</si>
  <si>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</si>
  <si>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</si>
  <si>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</si>
  <si>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</si>
  <si>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</si>
  <si>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</si>
  <si>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</si>
  <si>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</si>
  <si>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</si>
  <si>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</si>
  <si>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</si>
  <si>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</si>
  <si>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</si>
  <si>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</si>
  <si>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</si>
  <si>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</si>
  <si>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</si>
  <si>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</si>
  <si>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</si>
  <si>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</si>
  <si>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</si>
  <si>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</si>
  <si>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</si>
  <si>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</si>
  <si>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</si>
  <si>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</si>
  <si>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</si>
  <si>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</si>
  <si>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</si>
  <si>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</si>
  <si>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</si>
  <si>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</si>
  <si>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</si>
  <si>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</si>
  <si>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</si>
  <si>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</si>
  <si>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</si>
  <si>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</si>
  <si>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</si>
  <si>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</si>
  <si>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</si>
  <si>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</si>
  <si>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</si>
  <si>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</si>
  <si>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</si>
  <si>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</si>
  <si>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</si>
  <si>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</si>
  <si>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</si>
  <si>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</si>
  <si>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</si>
  <si>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</si>
  <si>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</si>
  <si>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</si>
  <si>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</si>
  <si>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</si>
  <si>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</si>
  <si>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</si>
  <si>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</si>
  <si>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</si>
  <si>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</si>
  <si>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</si>
  <si>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</si>
  <si>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</si>
  <si>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</si>
  <si>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</si>
  <si>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</si>
  <si>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</si>
  <si>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</si>
  <si>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</si>
  <si>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</si>
  <si>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</si>
  <si>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</si>
  <si>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</si>
  <si>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</si>
  <si>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</si>
  <si>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</si>
  <si>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</si>
  <si>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</si>
  <si>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</si>
  <si>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</si>
  <si>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</si>
  <si>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</si>
  <si>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</si>
  <si>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</si>
  <si>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</si>
  <si>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</si>
  <si>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</si>
  <si>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</si>
  <si>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</si>
  <si>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</si>
  <si>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</si>
  <si>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</si>
  <si>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</si>
  <si>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</si>
  <si>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</si>
  <si>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</si>
  <si>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</si>
  <si>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</si>
  <si>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</si>
  <si>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</si>
  <si>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</si>
  <si>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</si>
  <si>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</si>
  <si>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</si>
  <si>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</si>
  <si>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</si>
  <si>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</si>
  <si>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</si>
  <si>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</si>
  <si>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</si>
  <si>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</si>
  <si>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</si>
  <si>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</si>
  <si>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</si>
  <si>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</si>
  <si>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</si>
  <si>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</si>
  <si>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</si>
  <si>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</si>
  <si>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</si>
  <si>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</si>
  <si>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</si>
  <si>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</si>
  <si>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</si>
  <si>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</si>
  <si>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</si>
  <si>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</si>
  <si>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</si>
  <si>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</si>
  <si>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</si>
  <si>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</si>
  <si>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</si>
  <si>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</si>
  <si>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</si>
  <si>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</si>
  <si>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</si>
  <si>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</si>
  <si>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</si>
  <si>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</si>
  <si>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</si>
  <si>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</si>
  <si>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</si>
  <si>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</si>
  <si>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</si>
  <si>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</si>
  <si>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</si>
  <si>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</si>
  <si>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</si>
  <si>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</si>
  <si>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</si>
  <si>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</si>
  <si>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</si>
  <si>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</si>
  <si>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</si>
  <si>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</si>
  <si>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</si>
  <si>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</si>
  <si>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</si>
  <si>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</si>
  <si>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</si>
  <si>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</si>
  <si>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</si>
  <si>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</si>
  <si>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</si>
  <si>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</si>
  <si>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</si>
  <si>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</si>
  <si>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</si>
  <si>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</si>
  <si>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</si>
  <si>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</si>
  <si>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</si>
  <si>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</si>
  <si>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</si>
  <si>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</si>
  <si>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</si>
  <si>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</si>
  <si>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</si>
  <si>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</si>
  <si>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</si>
  <si>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</si>
  <si>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</si>
  <si>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</si>
  <si>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</si>
  <si>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</si>
  <si>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</si>
  <si>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</si>
  <si>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</si>
  <si>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</si>
  <si>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</si>
  <si>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</si>
  <si>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</si>
  <si>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</si>
  <si>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</si>
  <si>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</si>
  <si>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</si>
  <si>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</si>
  <si>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</si>
  <si>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</si>
  <si>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</si>
  <si>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</si>
  <si>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</si>
  <si>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</si>
  <si>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</si>
  <si>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</si>
  <si>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</si>
  <si>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</si>
  <si>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</si>
  <si>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</si>
  <si>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</si>
  <si>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</si>
  <si>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</si>
  <si>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</si>
  <si>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</si>
  <si>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</si>
  <si>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</si>
  <si>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</si>
  <si>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</si>
  <si>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</si>
  <si>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</si>
  <si>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</si>
  <si>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</si>
  <si>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</si>
  <si>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</si>
  <si>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</si>
  <si>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</si>
  <si>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</si>
  <si>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</si>
  <si>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</si>
  <si>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</si>
  <si>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</si>
  <si>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</si>
  <si>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</si>
  <si>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</si>
  <si>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</si>
  <si>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</si>
  <si>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</si>
  <si>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</si>
  <si>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</si>
  <si>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</si>
  <si>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</si>
  <si>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</si>
  <si>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</si>
  <si>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</si>
  <si>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</si>
  <si>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</si>
  <si>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</si>
  <si>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</si>
  <si>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</si>
  <si>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</si>
  <si>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</si>
  <si>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</si>
  <si>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</si>
  <si>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</si>
  <si>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</si>
  <si>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</si>
  <si>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</si>
  <si>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</si>
  <si>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</si>
  <si>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</si>
  <si>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</si>
  <si>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</si>
  <si>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</si>
  <si>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</si>
  <si>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</si>
  <si>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</si>
  <si>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</si>
  <si>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</si>
  <si>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</si>
  <si>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</si>
  <si>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</si>
  <si>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</si>
  <si>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</si>
  <si>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</si>
  <si>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</si>
  <si>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</si>
  <si>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</si>
  <si>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</si>
  <si>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</si>
  <si>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</si>
  <si>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</si>
  <si>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</si>
  <si>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</si>
  <si>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</si>
  <si>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</si>
  <si>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</si>
  <si>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</si>
  <si>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</si>
  <si>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</si>
  <si>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</si>
  <si>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</si>
  <si>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</si>
  <si>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</si>
  <si>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</si>
  <si>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</si>
  <si>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</si>
  <si>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</si>
  <si>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</si>
  <si>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</si>
  <si>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</si>
  <si>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</si>
  <si>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</si>
  <si>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</si>
  <si>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</si>
  <si>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</si>
  <si>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</si>
  <si>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</si>
  <si>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</si>
  <si>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</si>
  <si>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</si>
  <si>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</si>
  <si>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</si>
  <si>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</si>
  <si>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</si>
  <si>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</si>
  <si>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</si>
  <si>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</si>
  <si>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</si>
  <si>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</si>
  <si>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</si>
  <si>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</si>
  <si>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</si>
  <si>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</si>
  <si>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</si>
  <si>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</si>
  <si>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</si>
  <si>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</si>
  <si>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</si>
  <si>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</si>
  <si>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</si>
  <si>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</si>
  <si>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</si>
  <si>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</si>
  <si>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</si>
  <si>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</si>
  <si>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</si>
  <si>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</si>
  <si>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</si>
  <si>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</si>
  <si>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</si>
  <si>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</si>
  <si>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</si>
  <si>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</si>
  <si>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</si>
  <si>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</si>
  <si>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</si>
  <si>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</si>
  <si>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</si>
  <si>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</si>
  <si>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</si>
  <si>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</si>
  <si>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</si>
  <si>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</si>
  <si>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</si>
  <si>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</si>
  <si>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</si>
  <si>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</si>
  <si>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</si>
  <si>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</si>
  <si>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</si>
  <si>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</si>
  <si>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</si>
  <si>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</si>
  <si>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</si>
  <si>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</si>
  <si>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</si>
  <si>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</si>
  <si>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</si>
  <si>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</si>
  <si>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</si>
  <si>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</si>
  <si>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</si>
  <si>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</si>
  <si>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</si>
  <si>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</si>
  <si>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</si>
  <si>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</si>
  <si>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</si>
  <si>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</si>
  <si>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</si>
  <si>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</si>
  <si>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</si>
  <si>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</si>
  <si>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</si>
  <si>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</si>
  <si>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</si>
  <si>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</si>
  <si>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</si>
  <si>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</si>
  <si>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</si>
  <si>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</si>
  <si>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</si>
  <si>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</si>
  <si>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</si>
  <si>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</si>
  <si>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</si>
  <si>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</si>
  <si>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</si>
  <si>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</si>
  <si>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</si>
  <si>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</si>
  <si>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</si>
  <si>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</si>
  <si>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</si>
  <si>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</si>
  <si>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</si>
  <si>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</si>
  <si>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</si>
  <si>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</si>
  <si>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</si>
  <si>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</si>
  <si>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</si>
  <si>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</si>
  <si>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</si>
  <si>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</si>
  <si>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</si>
  <si>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</si>
  <si>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</si>
  <si>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</si>
  <si>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</si>
  <si>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</si>
  <si>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</si>
  <si>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</si>
  <si>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</si>
  <si>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</si>
  <si>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</si>
  <si>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</si>
  <si>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</si>
  <si>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</si>
  <si>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</si>
  <si>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</si>
  <si>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</si>
  <si>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</si>
  <si>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</si>
  <si>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</si>
  <si>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</si>
  <si>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</si>
  <si>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</si>
  <si>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</si>
  <si>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</si>
  <si>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</si>
  <si>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</si>
  <si>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</si>
  <si>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</si>
  <si>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</si>
  <si>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</si>
  <si>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</si>
  <si>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</si>
  <si>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</si>
  <si>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</si>
  <si>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</si>
  <si>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</si>
  <si>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</si>
  <si>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</si>
  <si>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</si>
  <si>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</si>
  <si>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</si>
  <si>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</si>
  <si>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</si>
  <si>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</si>
  <si>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</si>
  <si>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</si>
  <si>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</si>
  <si>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</si>
  <si>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</si>
  <si>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</si>
  <si>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</si>
  <si>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</si>
  <si>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</si>
  <si>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</si>
  <si>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</si>
  <si>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</si>
  <si>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</si>
  <si>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</si>
  <si>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</si>
  <si>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</si>
  <si>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</si>
  <si>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</si>
  <si>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</si>
  <si>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</si>
  <si>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</si>
  <si>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</si>
  <si>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</si>
  <si>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</si>
  <si>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</si>
  <si>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</si>
  <si>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</si>
  <si>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</si>
  <si>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</si>
  <si>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</si>
  <si>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</si>
  <si>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</si>
  <si>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</si>
  <si>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</si>
  <si>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</si>
  <si>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</si>
  <si>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</si>
  <si>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</si>
  <si>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</si>
  <si>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</si>
  <si>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</si>
  <si>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</si>
  <si>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</si>
  <si>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</si>
  <si>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</si>
  <si>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</si>
  <si>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</si>
  <si>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</si>
  <si>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</si>
  <si>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</si>
  <si>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</si>
  <si>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</si>
  <si>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</si>
  <si>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</si>
  <si>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</si>
  <si>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</si>
  <si>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</si>
  <si>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</si>
  <si>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</si>
  <si>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</si>
  <si>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</si>
  <si>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</si>
  <si>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</si>
  <si>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</si>
  <si>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</si>
  <si>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</si>
  <si>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</si>
  <si>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</si>
  <si>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</si>
  <si>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</si>
  <si>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</si>
  <si>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</si>
  <si>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</si>
  <si>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</si>
  <si>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</si>
  <si>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</si>
  <si>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</si>
  <si>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</si>
  <si>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</si>
  <si>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</si>
  <si>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</si>
  <si>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</si>
  <si>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</si>
  <si>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</si>
  <si>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</si>
  <si>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</si>
  <si>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</si>
  <si>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</si>
  <si>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</si>
  <si>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</si>
  <si>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</si>
  <si>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</si>
  <si>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</si>
  <si>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</si>
  <si>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</si>
  <si>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</si>
  <si>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</si>
  <si>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</si>
  <si>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</si>
  <si>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</si>
  <si>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</si>
  <si>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</si>
  <si>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</si>
  <si>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</si>
  <si>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</si>
  <si>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</si>
  <si>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</si>
  <si>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</si>
  <si>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</si>
  <si>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</si>
  <si>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</si>
  <si>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</si>
  <si>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</si>
  <si>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</si>
  <si>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</si>
  <si>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</si>
  <si>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</si>
  <si>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</si>
  <si>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</si>
  <si>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</si>
  <si>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</si>
  <si>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</si>
  <si>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</si>
  <si>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</si>
  <si>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</si>
  <si>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</si>
  <si>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</si>
  <si>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</si>
  <si>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</si>
  <si>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</si>
  <si>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</si>
  <si>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</si>
  <si>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</si>
  <si>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</si>
  <si>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</si>
  <si>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</si>
  <si>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</si>
  <si>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</si>
  <si>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</si>
  <si>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</si>
  <si>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</si>
  <si>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</si>
  <si>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</si>
  <si>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</si>
  <si>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</si>
  <si>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</si>
  <si>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</si>
  <si>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</si>
  <si>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</si>
  <si>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</si>
  <si>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</si>
  <si>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</si>
  <si>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</si>
  <si>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</si>
  <si>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</si>
  <si>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</si>
  <si>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</si>
  <si>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</si>
  <si>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</si>
  <si>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</si>
  <si>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</si>
  <si>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</si>
  <si>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</si>
  <si>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</si>
  <si>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</si>
  <si>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</si>
  <si>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</si>
  <si>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</si>
  <si>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</si>
  <si>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</si>
  <si>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</si>
  <si>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</si>
  <si>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</si>
  <si>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</si>
  <si>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</si>
  <si>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</si>
  <si>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</si>
  <si>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</si>
  <si>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</si>
  <si>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</si>
  <si>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</si>
  <si>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</si>
  <si>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</si>
  <si>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</si>
  <si>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</si>
  <si>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</si>
  <si>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</si>
  <si>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</si>
  <si>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</si>
  <si>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</si>
  <si>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</si>
  <si>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</si>
  <si>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</si>
  <si>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</si>
  <si>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</si>
  <si>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</si>
  <si>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</si>
  <si>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</si>
  <si>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</si>
  <si>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</si>
  <si>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</si>
  <si>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</si>
  <si>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</si>
  <si>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</si>
  <si>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</si>
  <si>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</si>
  <si>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</si>
  <si>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</si>
  <si>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</si>
  <si>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</si>
  <si>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</si>
  <si>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</si>
  <si>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</si>
  <si>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</si>
  <si>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</si>
  <si>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</si>
  <si>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</si>
  <si>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</si>
  <si>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</si>
  <si>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</si>
  <si>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</si>
  <si>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</si>
  <si>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</si>
  <si>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</si>
  <si>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</si>
  <si>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</si>
  <si>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</si>
  <si>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</si>
  <si>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</si>
  <si>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</si>
  <si>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</si>
  <si>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</si>
  <si>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</si>
  <si>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</si>
  <si>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</si>
  <si>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</si>
  <si>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</si>
  <si>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</si>
  <si>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</si>
  <si>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</si>
  <si>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</si>
  <si>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</si>
  <si>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</si>
  <si>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</si>
  <si>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</si>
  <si>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</si>
  <si>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</si>
  <si>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</si>
  <si>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</si>
  <si>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</si>
  <si>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</si>
  <si>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</si>
  <si>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</si>
  <si>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</si>
  <si>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</si>
  <si>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</si>
  <si>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</si>
  <si>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</si>
  <si>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</si>
  <si>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</si>
  <si>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</si>
  <si>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</si>
  <si>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</si>
  <si>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</si>
  <si>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</si>
  <si>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</si>
  <si>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</si>
  <si>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</si>
  <si>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</si>
  <si>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</si>
  <si>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</si>
  <si>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</si>
  <si>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</si>
  <si>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</si>
  <si>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</si>
  <si>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</si>
  <si>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</si>
  <si>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</si>
  <si>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</si>
  <si>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</si>
  <si>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</si>
  <si>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</si>
  <si>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</si>
  <si>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</si>
  <si>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</si>
  <si>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</si>
  <si>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</si>
  <si>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</si>
  <si>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</si>
  <si>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</si>
  <si>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</si>
  <si>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</si>
  <si>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</si>
  <si>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</si>
  <si>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</si>
  <si>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</si>
  <si>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</si>
  <si>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</si>
  <si>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</si>
  <si>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</si>
  <si>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</si>
  <si>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</si>
  <si>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</si>
  <si>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</si>
  <si>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</si>
  <si>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</si>
  <si>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</si>
  <si>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</si>
  <si>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</si>
  <si>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</si>
  <si>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</si>
  <si>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</si>
  <si>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</si>
  <si>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</si>
  <si>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</si>
  <si>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</si>
  <si>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</si>
  <si>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</si>
  <si>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</si>
  <si>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</si>
  <si>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</si>
  <si>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</si>
  <si>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</si>
  <si>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</si>
  <si>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</si>
  <si>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</si>
  <si>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</si>
  <si>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</si>
  <si>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</si>
  <si>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</si>
  <si>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</si>
  <si>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</si>
  <si>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</si>
  <si>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</si>
  <si>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</si>
  <si>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</si>
  <si>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</si>
  <si>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</si>
  <si>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</si>
  <si>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</si>
  <si>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</si>
  <si>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</si>
  <si>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</si>
  <si>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</si>
  <si>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</si>
  <si>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</si>
  <si>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</si>
  <si>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</si>
  <si>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</si>
  <si>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</si>
  <si>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</si>
  <si>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</si>
  <si>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</si>
  <si>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</si>
  <si>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</si>
  <si>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</si>
  <si>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</si>
  <si>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</si>
  <si>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</si>
  <si>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</si>
  <si>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</si>
  <si>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</si>
  <si>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</si>
  <si>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</si>
  <si>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</si>
  <si>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</si>
  <si>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</si>
  <si>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</si>
  <si>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</si>
  <si>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</si>
  <si>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</si>
  <si>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</si>
  <si>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</si>
  <si>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</si>
  <si>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</si>
  <si>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</si>
  <si>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</si>
  <si>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</si>
  <si>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</si>
  <si>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</si>
  <si>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</si>
  <si>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</si>
  <si>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</si>
  <si>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</si>
  <si>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</si>
  <si>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</si>
  <si>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</si>
  <si>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</si>
  <si>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</si>
  <si>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</si>
  <si>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</si>
  <si>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</si>
  <si>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</si>
  <si>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</si>
  <si>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</si>
  <si>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</si>
  <si>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</si>
  <si>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</si>
  <si>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</si>
  <si>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</si>
  <si>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</si>
  <si>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</si>
  <si>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</si>
  <si>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</si>
  <si>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</si>
  <si>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</si>
  <si>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</si>
  <si>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</si>
  <si>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</si>
  <si>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</si>
  <si>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</si>
  <si>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</si>
  <si>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</si>
  <si>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</si>
  <si>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</si>
  <si>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</si>
  <si>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</si>
  <si>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</si>
  <si>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</si>
  <si>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</si>
  <si>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</si>
  <si>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</si>
  <si>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</si>
  <si>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</si>
  <si>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</si>
  <si>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</si>
  <si>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</si>
  <si>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</si>
  <si>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</si>
  <si>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</si>
  <si>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</si>
  <si>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</si>
  <si>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</si>
  <si>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</si>
  <si>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</si>
  <si>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</si>
  <si>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</si>
  <si>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</si>
  <si>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</si>
  <si>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</si>
  <si>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</si>
  <si>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</si>
  <si>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</si>
  <si>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</si>
  <si>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</si>
  <si>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</si>
  <si>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</si>
  <si>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</si>
  <si>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</si>
  <si>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</si>
  <si>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</si>
  <si>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</si>
  <si>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</si>
  <si>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</si>
  <si>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</si>
  <si>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</si>
  <si>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</si>
  <si>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</si>
  <si>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</si>
  <si>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</si>
  <si>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</si>
  <si>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</si>
  <si>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</si>
  <si>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</si>
  <si>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</si>
  <si>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</si>
  <si>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</si>
  <si>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</si>
  <si>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</si>
  <si>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</si>
  <si>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</si>
  <si>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</si>
  <si>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</si>
  <si>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</si>
  <si>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</si>
  <si>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</si>
  <si>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</si>
  <si>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</si>
  <si>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</si>
  <si>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</si>
  <si>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</si>
  <si>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</si>
  <si>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</si>
  <si>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</si>
  <si>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</si>
  <si>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</si>
  <si>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</si>
  <si>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</si>
  <si>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</si>
  <si>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</si>
  <si>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</si>
  <si>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</si>
  <si>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</si>
  <si>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</si>
  <si>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</si>
  <si>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</si>
  <si>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</si>
  <si>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</si>
  <si>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</si>
  <si>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</si>
  <si>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</si>
  <si>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</si>
  <si>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</si>
  <si>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</si>
  <si>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</si>
  <si>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</si>
  <si>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</si>
  <si>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</si>
  <si>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</si>
  <si>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</si>
  <si>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</si>
  <si>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</si>
  <si>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</si>
  <si>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</si>
  <si>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</si>
  <si>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</si>
  <si>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</si>
  <si>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</si>
  <si>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</si>
  <si>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</si>
  <si>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</si>
  <si>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</si>
  <si>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</si>
  <si>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</si>
  <si>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</si>
  <si>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</si>
  <si>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</si>
  <si>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</si>
  <si>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</si>
  <si>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</si>
  <si>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</si>
  <si>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</si>
  <si>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</si>
  <si>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</si>
  <si>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</si>
  <si>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</si>
  <si>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</si>
  <si>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</si>
  <si>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</si>
  <si>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</si>
  <si>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</si>
  <si>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</si>
  <si>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</si>
  <si>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</si>
  <si>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</si>
  <si>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</si>
  <si>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</si>
  <si>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</si>
  <si>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</si>
  <si>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</si>
  <si>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</si>
  <si>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</si>
  <si>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</si>
  <si>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</si>
  <si>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</si>
  <si>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</si>
  <si>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</si>
  <si>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</si>
  <si>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</si>
  <si>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</si>
  <si>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</si>
  <si>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</si>
  <si>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</si>
  <si>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</si>
  <si>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</si>
  <si>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</si>
  <si>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</si>
  <si>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</si>
  <si>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</si>
  <si>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</si>
  <si>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</si>
  <si>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</si>
  <si>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</si>
  <si>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</si>
  <si>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</si>
  <si>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</si>
  <si>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</si>
  <si>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</si>
  <si>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</si>
  <si>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</si>
  <si>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</si>
  <si>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</si>
  <si>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</si>
  <si>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</si>
  <si>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</si>
  <si>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</si>
  <si>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</si>
  <si>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</si>
  <si>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</si>
  <si>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</si>
  <si>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</si>
  <si>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</si>
  <si>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</si>
  <si>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</si>
  <si>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</si>
  <si>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</si>
  <si>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</si>
  <si>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</si>
  <si>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</si>
  <si>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</si>
  <si>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</si>
  <si>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</si>
  <si>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</si>
  <si>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</si>
  <si>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</si>
  <si>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</si>
  <si>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</si>
  <si>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</si>
  <si>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</si>
  <si>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</si>
  <si>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</si>
  <si>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</si>
  <si>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</si>
  <si>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</si>
  <si>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</si>
  <si>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</si>
  <si>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</si>
  <si>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</si>
  <si>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</si>
  <si>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</si>
  <si>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</si>
  <si>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</si>
  <si>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</si>
  <si>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</si>
  <si>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</si>
  <si>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</si>
  <si>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</si>
  <si>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</si>
  <si>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</si>
  <si>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</si>
  <si>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</si>
  <si>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</si>
  <si>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</si>
  <si>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</si>
  <si>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</si>
  <si>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</si>
  <si>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</si>
  <si>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</si>
  <si>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</si>
  <si>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</si>
  <si>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</si>
  <si>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</si>
  <si>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</si>
  <si>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</si>
  <si>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</si>
  <si>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</si>
  <si>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</si>
  <si>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</si>
  <si>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</si>
  <si>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</si>
  <si>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</si>
  <si>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</si>
  <si>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</si>
  <si>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</si>
  <si>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</si>
  <si>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</si>
  <si>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</si>
  <si>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</si>
  <si>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</si>
  <si>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</si>
  <si>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</si>
  <si>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</si>
  <si>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</si>
  <si>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</si>
  <si>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</si>
  <si>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</si>
  <si>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</si>
  <si>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</si>
  <si>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</si>
  <si>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</si>
  <si>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</si>
  <si>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</si>
  <si>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</si>
  <si>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</si>
  <si>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</si>
  <si>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</si>
  <si>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</si>
  <si>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</si>
  <si>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</si>
  <si>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</si>
  <si>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</si>
  <si>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</si>
  <si>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</si>
  <si>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</si>
  <si>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</si>
  <si>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</si>
  <si>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</si>
  <si>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</si>
  <si>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</si>
  <si>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</si>
  <si>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</si>
  <si>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</si>
  <si>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</si>
  <si>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</si>
  <si>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</si>
  <si>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</si>
  <si>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</si>
  <si>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</si>
  <si>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</si>
  <si>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</si>
  <si>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</si>
  <si>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</si>
  <si>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</si>
  <si>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</si>
  <si>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</si>
  <si>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</si>
  <si>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</si>
  <si>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</si>
  <si>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</si>
  <si>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</si>
  <si>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</si>
  <si>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</si>
  <si>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</si>
  <si>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</si>
  <si>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</si>
  <si>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</si>
  <si>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</si>
  <si>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</si>
  <si>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</si>
  <si>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</si>
  <si>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</si>
  <si>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</si>
  <si>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</si>
  <si>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</si>
  <si>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</si>
  <si>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</si>
  <si>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</si>
  <si>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</si>
  <si>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</si>
  <si>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</si>
  <si>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</si>
  <si>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</si>
  <si>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</si>
  <si>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</si>
  <si>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</si>
  <si>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</si>
  <si>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</si>
  <si>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</si>
  <si>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</si>
  <si>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</si>
  <si>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</si>
  <si>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</si>
  <si>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</si>
  <si>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</si>
  <si>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</si>
  <si>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</si>
  <si>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</si>
  <si>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</si>
  <si>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</si>
  <si>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</si>
  <si>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</si>
  <si>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</si>
  <si>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</si>
  <si>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</si>
  <si>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</si>
  <si>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</si>
  <si>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</si>
  <si>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</si>
  <si>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</si>
  <si>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</si>
  <si>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</si>
  <si>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</si>
  <si>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</si>
  <si>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</si>
  <si>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</si>
  <si>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</si>
  <si>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</si>
  <si>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</si>
  <si>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</si>
  <si>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</si>
  <si>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</si>
  <si>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</si>
  <si>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</si>
  <si>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</si>
  <si>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</si>
  <si>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</si>
  <si>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</si>
  <si>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</si>
  <si>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</si>
  <si>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</si>
  <si>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</si>
  <si>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</si>
  <si>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</si>
  <si>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</si>
  <si>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</si>
  <si>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</si>
  <si>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</si>
  <si>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</si>
  <si>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</si>
  <si>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</si>
  <si>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</si>
  <si>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</si>
  <si>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</si>
  <si>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</si>
  <si>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</si>
  <si>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</si>
  <si>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</si>
  <si>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</si>
  <si>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</si>
  <si>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</si>
  <si>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</si>
  <si>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</si>
  <si>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</si>
  <si>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</si>
  <si>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</si>
  <si>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</si>
  <si>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</si>
  <si>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</si>
  <si>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</si>
  <si>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</si>
  <si>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</si>
  <si>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</si>
  <si>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</si>
  <si>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</si>
  <si>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</si>
  <si>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</si>
  <si>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</si>
  <si>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</si>
  <si>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</si>
  <si>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</si>
  <si>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</si>
  <si>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</si>
  <si>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</si>
  <si>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</si>
  <si>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</si>
  <si>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</si>
  <si>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</si>
  <si>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</si>
  <si>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</si>
  <si>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</si>
  <si>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</si>
  <si>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</si>
  <si>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</si>
  <si>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</si>
  <si>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</si>
  <si>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</si>
  <si>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</si>
  <si>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</si>
  <si>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</si>
  <si>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</si>
  <si>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</si>
  <si>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</si>
  <si>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</si>
  <si>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</si>
  <si>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</si>
  <si>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</si>
  <si>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</si>
  <si>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</si>
  <si>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</si>
  <si>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</si>
  <si>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</si>
  <si>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</si>
  <si>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</si>
  <si>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</si>
  <si>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</si>
  <si>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</si>
  <si>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</si>
  <si>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</si>
  <si>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</si>
  <si>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</si>
  <si>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</si>
  <si>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</si>
  <si>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</si>
  <si>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</si>
  <si>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</si>
  <si>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</si>
  <si>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</si>
  <si>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</si>
  <si>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</si>
  <si>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</si>
  <si>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</si>
  <si>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</si>
  <si>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</si>
  <si>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</si>
  <si>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</si>
  <si>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</si>
  <si>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</si>
  <si>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</si>
  <si>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</si>
  <si>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</si>
  <si>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</si>
  <si>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</si>
  <si>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</si>
  <si>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</si>
  <si>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</si>
  <si>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</si>
  <si>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</si>
  <si>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</si>
  <si>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</si>
  <si>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</si>
  <si>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</si>
  <si>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</si>
  <si>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</si>
  <si>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</si>
  <si>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</si>
  <si>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</si>
  <si>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</si>
  <si>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</si>
  <si>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</si>
  <si>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</si>
  <si>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</si>
  <si>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</si>
  <si>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</si>
  <si>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</si>
  <si>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</si>
  <si>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</si>
  <si>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</si>
  <si>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</si>
  <si>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</si>
  <si>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</si>
  <si>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</si>
  <si>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</si>
  <si>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</si>
  <si>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</si>
  <si>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</si>
  <si>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</si>
  <si>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</si>
  <si>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</si>
  <si>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</si>
  <si>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</si>
  <si>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</si>
  <si>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</si>
  <si>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</si>
  <si>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</si>
  <si>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</si>
  <si>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</si>
  <si>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</si>
  <si>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</si>
  <si>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</si>
  <si>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</si>
  <si>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</si>
  <si>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</si>
  <si>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</si>
  <si>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</si>
  <si>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</si>
  <si>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</si>
  <si>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</si>
  <si>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</si>
  <si>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</si>
  <si>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</si>
  <si>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</si>
  <si>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</si>
  <si>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</si>
  <si>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</si>
  <si>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</si>
  <si>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</si>
  <si>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</si>
  <si>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</si>
  <si>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</si>
  <si>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</si>
  <si>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</si>
  <si>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</si>
  <si>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</si>
  <si>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</si>
  <si>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</si>
  <si>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</si>
  <si>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</si>
  <si>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</si>
  <si>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</si>
  <si>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</si>
  <si>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</si>
  <si>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</si>
  <si>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</si>
  <si>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</si>
  <si>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</si>
  <si>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</si>
  <si>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</si>
  <si>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</si>
  <si>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</si>
  <si>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</si>
  <si>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</si>
  <si>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</si>
  <si>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</si>
  <si>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</si>
  <si>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</si>
  <si>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</si>
  <si>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</si>
  <si>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</si>
  <si>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</si>
  <si>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</si>
  <si>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</si>
  <si>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</si>
  <si>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</si>
  <si>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</si>
  <si>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</si>
  <si>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</si>
  <si>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</si>
  <si>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</si>
  <si>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</si>
  <si>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</si>
  <si>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</si>
  <si>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</si>
  <si>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</si>
  <si>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</si>
  <si>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</si>
  <si>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</si>
  <si>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</si>
  <si>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</si>
  <si>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</si>
  <si>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</si>
  <si>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</si>
  <si>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</si>
  <si>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</si>
  <si>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</si>
  <si>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</si>
  <si>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</si>
  <si>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</si>
  <si>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</si>
  <si>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</si>
  <si>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</si>
  <si>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</si>
  <si>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</si>
  <si>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</si>
  <si>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</si>
  <si>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</si>
  <si>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</si>
  <si>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</si>
  <si>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</si>
  <si>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</si>
  <si>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</si>
  <si>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</si>
  <si>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</si>
  <si>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</si>
  <si>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</si>
  <si>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</si>
  <si>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</si>
  <si>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</si>
  <si>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</si>
  <si>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</si>
  <si>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</si>
  <si>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</si>
  <si>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</si>
  <si>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</si>
  <si>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</si>
  <si>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</si>
  <si>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</si>
  <si>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</si>
  <si>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</si>
  <si>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</si>
  <si>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</si>
  <si>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</si>
  <si>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</si>
  <si>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</si>
  <si>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</si>
  <si>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</si>
  <si>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</si>
  <si>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</si>
  <si>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</si>
  <si>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</si>
  <si>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</si>
  <si>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</si>
  <si>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</si>
  <si>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</si>
  <si>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</si>
  <si>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</si>
  <si>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</si>
  <si>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</si>
  <si>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</si>
  <si>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</si>
  <si>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</si>
  <si>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</si>
  <si>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</si>
  <si>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</si>
  <si>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</si>
  <si>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</si>
  <si>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</si>
  <si>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</si>
  <si>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</si>
  <si>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</si>
  <si>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</si>
  <si>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</si>
  <si>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</si>
  <si>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</si>
  <si>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</si>
  <si>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</si>
  <si>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</si>
  <si>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</si>
  <si>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</si>
  <si>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</si>
  <si>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</si>
  <si>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</si>
  <si>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</si>
  <si>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</si>
  <si>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</si>
  <si>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</si>
  <si>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</si>
  <si>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</si>
  <si>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</si>
  <si>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</si>
  <si>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</si>
  <si>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</si>
  <si>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</si>
  <si>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</si>
  <si>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</si>
  <si>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</si>
  <si>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</si>
  <si>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</si>
  <si>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</si>
  <si>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</si>
  <si>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</si>
  <si>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</si>
  <si>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</si>
  <si>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</si>
  <si>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</si>
  <si>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</si>
  <si>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</si>
  <si>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</si>
  <si>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</si>
  <si>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</si>
  <si>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</si>
  <si>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</si>
  <si>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</si>
  <si>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</si>
  <si>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</si>
  <si>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</si>
  <si>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</si>
  <si>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</si>
  <si>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</si>
  <si>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</si>
  <si>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</si>
  <si>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</si>
  <si>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</si>
  <si>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</si>
  <si>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</si>
  <si>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</si>
  <si>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</si>
  <si>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</si>
  <si>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</si>
  <si>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</si>
  <si>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</si>
  <si>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</si>
  <si>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</si>
  <si>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</si>
  <si>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</si>
  <si>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</si>
  <si>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</si>
  <si>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</si>
  <si>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</si>
  <si>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</si>
  <si>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</si>
  <si>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</si>
  <si>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</si>
  <si>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</si>
  <si>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</si>
  <si>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</si>
  <si>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</si>
  <si>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</si>
  <si>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</si>
  <si>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</si>
  <si>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</si>
  <si>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</si>
  <si>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</si>
  <si>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</si>
  <si>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</si>
  <si>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</si>
  <si>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</si>
  <si>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</si>
  <si>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</si>
  <si>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</si>
  <si>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</si>
  <si>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</si>
  <si>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</si>
  <si>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</si>
  <si>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</si>
  <si>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</si>
  <si>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</si>
  <si>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</si>
  <si>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</si>
  <si>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</si>
  <si>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</si>
  <si>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</si>
  <si>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</si>
  <si>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</si>
  <si>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</si>
  <si>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</si>
  <si>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</si>
  <si>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</si>
  <si>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</si>
  <si>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</si>
  <si>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</si>
  <si>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</si>
  <si>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</si>
  <si>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</si>
  <si>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</si>
  <si>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</si>
  <si>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</si>
  <si>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</si>
  <si>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</si>
  <si>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</si>
  <si>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</si>
  <si>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</si>
  <si>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</si>
  <si>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</si>
  <si>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</si>
  <si>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</si>
  <si>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</si>
  <si>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</si>
  <si>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</si>
  <si>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</si>
  <si>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</si>
  <si>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</si>
  <si>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</si>
  <si>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</si>
  <si>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</si>
  <si>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</si>
  <si>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</si>
  <si>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</si>
  <si>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</si>
  <si>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</si>
  <si>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</si>
  <si>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</si>
  <si>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</si>
  <si>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</si>
  <si>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</si>
  <si>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</si>
  <si>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</si>
  <si>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</si>
  <si>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</si>
  <si>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</si>
  <si>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</si>
  <si>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</si>
  <si>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</si>
  <si>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</si>
  <si>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</si>
  <si>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</si>
  <si>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</si>
  <si>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</si>
  <si>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</si>
  <si>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</si>
  <si>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</si>
  <si>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</si>
  <si>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</si>
  <si>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</si>
  <si>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</si>
  <si>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</si>
  <si>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</si>
  <si>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</si>
  <si>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</si>
  <si>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</si>
  <si>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</si>
  <si>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</si>
  <si>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</si>
  <si>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</si>
  <si>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</si>
  <si>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</si>
  <si>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</si>
  <si>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</si>
  <si>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</si>
  <si>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</si>
  <si>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</si>
  <si>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</si>
  <si>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</si>
  <si>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</si>
  <si>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</si>
  <si>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</si>
  <si>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</si>
  <si>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</si>
  <si>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</si>
  <si>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</si>
  <si>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</si>
  <si>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</si>
  <si>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</si>
  <si>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</si>
  <si>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</si>
  <si>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</si>
  <si>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</si>
  <si>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</si>
  <si>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</si>
  <si>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</si>
  <si>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</si>
  <si>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</si>
  <si>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</si>
  <si>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</si>
  <si>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</si>
  <si>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</si>
  <si>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</si>
  <si>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</si>
  <si>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</si>
  <si>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</si>
  <si>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</si>
  <si>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</si>
  <si>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</si>
  <si>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</si>
  <si>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</si>
  <si>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</si>
  <si>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</si>
  <si>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</si>
  <si>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</si>
  <si>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</si>
  <si>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</si>
  <si>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</si>
  <si>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</si>
  <si>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</si>
  <si>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</si>
  <si>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</si>
  <si>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</si>
  <si>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</si>
  <si>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</si>
  <si>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</si>
  <si>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</si>
  <si>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</si>
  <si>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</si>
  <si>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</si>
  <si>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</si>
  <si>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</si>
  <si>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</si>
  <si>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</si>
  <si>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</si>
  <si>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</si>
  <si>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</si>
  <si>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</si>
  <si>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</si>
  <si>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</si>
  <si>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</si>
  <si>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</si>
  <si>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</si>
  <si>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</si>
  <si>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</si>
  <si>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</si>
  <si>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</si>
  <si>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</si>
  <si>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</si>
  <si>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</si>
  <si>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</si>
  <si>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</si>
  <si>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</si>
  <si>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</si>
  <si>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</si>
  <si>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</si>
  <si>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</si>
  <si>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</si>
  <si>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</si>
  <si>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</si>
  <si>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</si>
  <si>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</si>
  <si>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</si>
  <si>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</si>
  <si>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</si>
  <si>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</si>
  <si>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</si>
  <si>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</si>
  <si>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</si>
  <si>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</si>
  <si>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</si>
  <si>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</si>
  <si>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</si>
  <si>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</si>
  <si>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</si>
  <si>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</si>
  <si>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</si>
  <si>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</si>
  <si>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</si>
  <si>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</si>
  <si>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</si>
  <si>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</si>
  <si>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</si>
  <si>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</si>
  <si>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</si>
  <si>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</si>
  <si>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</si>
  <si>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</si>
  <si>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</si>
  <si>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</si>
  <si>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</si>
  <si>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</si>
  <si>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</si>
  <si>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</si>
  <si>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</si>
  <si>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</si>
  <si>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</si>
  <si>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</si>
  <si>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</si>
  <si>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</si>
  <si>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</si>
  <si>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</si>
  <si>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</si>
  <si>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</si>
  <si>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</si>
  <si>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</si>
  <si>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</si>
  <si>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</si>
  <si>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</si>
  <si>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</si>
  <si>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</si>
  <si>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</si>
  <si>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</si>
  <si>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</si>
  <si>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</si>
  <si>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</si>
  <si>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</si>
  <si>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</si>
  <si>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</si>
  <si>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</si>
  <si>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</si>
  <si>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</si>
  <si>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</si>
  <si>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</si>
  <si>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</si>
  <si>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</si>
  <si>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</si>
  <si>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</si>
  <si>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</si>
  <si>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</si>
  <si>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</si>
  <si>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</si>
  <si>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</si>
  <si>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</si>
  <si>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</si>
  <si>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</si>
  <si>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</si>
  <si>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</si>
  <si>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</si>
  <si>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</si>
  <si>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</si>
  <si>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</si>
  <si>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</si>
  <si>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</si>
  <si>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</si>
  <si>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</si>
  <si>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</si>
  <si>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</si>
  <si>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</si>
  <si>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</si>
  <si>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</si>
  <si>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</si>
  <si>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</si>
  <si>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</si>
  <si>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</si>
  <si>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</si>
  <si>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</si>
  <si>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</si>
  <si>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</si>
  <si>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</si>
  <si>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</si>
  <si>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</si>
  <si>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</si>
  <si>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</si>
  <si>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</si>
  <si>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</si>
  <si>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</si>
  <si>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</si>
  <si>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</si>
  <si>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</si>
  <si>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</si>
  <si>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</si>
  <si>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</si>
  <si>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</si>
  <si>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</si>
  <si>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</si>
  <si>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</si>
  <si>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</si>
  <si>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</si>
  <si>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</si>
  <si>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</si>
  <si>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</si>
  <si>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</si>
  <si>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</si>
  <si>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</si>
  <si>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</si>
  <si>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</si>
  <si>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</si>
  <si>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</si>
  <si>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</si>
  <si>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</si>
  <si>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</si>
  <si>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</si>
  <si>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</si>
  <si>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</si>
  <si>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</si>
  <si>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</si>
  <si>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</si>
  <si>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</si>
  <si>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</si>
  <si>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</si>
  <si>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</si>
  <si>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</si>
  <si>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</si>
  <si>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</si>
  <si>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</si>
  <si>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</si>
  <si>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</si>
  <si>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</si>
  <si>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</si>
  <si>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</si>
  <si>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</si>
  <si>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</si>
  <si>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</si>
  <si>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</si>
  <si>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</si>
  <si>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</si>
  <si>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</si>
  <si>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</si>
  <si>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</si>
  <si>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</si>
  <si>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</si>
  <si>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</si>
  <si>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</si>
  <si>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</si>
  <si>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</si>
  <si>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</si>
  <si>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</si>
  <si>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</si>
  <si>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</si>
  <si>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</si>
  <si>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</si>
  <si>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</si>
  <si>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</si>
  <si>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</si>
  <si>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</si>
  <si>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</si>
  <si>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</si>
  <si>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</si>
  <si>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</si>
  <si>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</si>
  <si>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</si>
  <si>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</si>
  <si>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</si>
  <si>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</si>
  <si>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</si>
  <si>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</si>
  <si>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</si>
  <si>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</si>
  <si>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</si>
  <si>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</si>
  <si>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</si>
  <si>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</si>
  <si>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</si>
  <si>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</si>
  <si>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</si>
  <si>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</si>
  <si>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</si>
  <si>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</si>
  <si>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</si>
  <si>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</si>
  <si>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</si>
  <si>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</si>
  <si>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</si>
  <si>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</si>
  <si>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</si>
  <si>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</si>
  <si>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</si>
  <si>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</si>
  <si>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</si>
  <si>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</si>
  <si>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</si>
  <si>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</si>
  <si>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</si>
  <si>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</si>
  <si>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</si>
  <si>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</si>
  <si>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</si>
  <si>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</si>
  <si>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</si>
  <si>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</si>
  <si>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</si>
  <si>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</si>
  <si>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</si>
  <si>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</si>
  <si>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</si>
  <si>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</si>
  <si>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</si>
  <si>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</si>
  <si>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</si>
  <si>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</si>
  <si>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</si>
  <si>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</si>
  <si>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</si>
  <si>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</si>
  <si>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</si>
  <si>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</si>
  <si>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</si>
  <si>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</si>
  <si>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</si>
  <si>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</si>
  <si>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</si>
  <si>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</si>
  <si>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</si>
  <si>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</si>
  <si>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</si>
  <si>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</si>
  <si>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</si>
  <si>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</si>
  <si>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</si>
  <si>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</si>
  <si>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</si>
  <si>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</si>
  <si>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</si>
  <si>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</si>
  <si>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</si>
  <si>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</si>
  <si>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</si>
  <si>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</si>
  <si>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</si>
  <si>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</si>
  <si>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</si>
  <si>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</si>
  <si>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</si>
  <si>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</si>
  <si>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</si>
  <si>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</si>
  <si>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</si>
  <si>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</si>
  <si>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</si>
  <si>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</si>
  <si>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</si>
  <si>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</si>
  <si>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</si>
  <si>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</si>
  <si>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</si>
  <si>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</si>
  <si>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</si>
  <si>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</si>
  <si>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</si>
  <si>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</si>
  <si>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</si>
  <si>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</si>
  <si>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</si>
  <si>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</si>
  <si>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</si>
  <si>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</si>
  <si>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</si>
  <si>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</si>
  <si>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</si>
  <si>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</si>
  <si>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</si>
  <si>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</si>
  <si>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</si>
  <si>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</si>
  <si>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</si>
  <si>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</si>
  <si>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</si>
  <si>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</si>
  <si>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</si>
  <si>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</si>
  <si>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</si>
  <si>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</si>
  <si>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</si>
  <si>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</si>
  <si>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</si>
  <si>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</si>
  <si>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</si>
  <si>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</si>
  <si>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</si>
  <si>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</si>
  <si>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</si>
  <si>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</si>
  <si>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</si>
  <si>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</si>
  <si>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</si>
  <si>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</si>
  <si>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</si>
  <si>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</si>
  <si>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</si>
  <si>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</si>
  <si>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</si>
  <si>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</si>
  <si>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</si>
  <si>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</si>
  <si>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</si>
  <si>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</si>
  <si>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</si>
  <si>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</si>
  <si>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</si>
  <si>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</si>
  <si>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</si>
  <si>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</si>
  <si>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</si>
  <si>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</si>
  <si>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</si>
  <si>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</si>
  <si>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</si>
  <si>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</si>
  <si>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</si>
  <si>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</si>
  <si>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</si>
  <si>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</si>
  <si>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</si>
  <si>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</si>
  <si>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</si>
  <si>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</si>
  <si>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</si>
  <si>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</si>
  <si>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</si>
  <si>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</si>
  <si>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</si>
  <si>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</si>
  <si>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</si>
  <si>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</si>
  <si>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</si>
  <si>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</si>
  <si>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</si>
  <si>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</si>
  <si>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</si>
  <si>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</si>
  <si>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</si>
  <si>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</si>
  <si>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</si>
  <si>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</si>
  <si>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</si>
  <si>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</si>
  <si>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</si>
  <si>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</si>
  <si>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</si>
  <si>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</si>
  <si>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</si>
  <si>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</si>
  <si>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</si>
  <si>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</si>
  <si>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</si>
  <si>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</si>
  <si>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</si>
  <si>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</si>
  <si>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</si>
  <si>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</si>
  <si>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</si>
  <si>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</si>
  <si>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</si>
  <si>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</si>
  <si>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</si>
  <si>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</si>
  <si>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</si>
  <si>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</si>
  <si>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</si>
  <si>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</si>
  <si>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</si>
  <si>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</si>
  <si>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</si>
  <si>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</si>
  <si>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</si>
  <si>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</si>
  <si>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</si>
  <si>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</si>
  <si>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</si>
  <si>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</si>
  <si>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</si>
  <si>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</si>
  <si>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</si>
  <si>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</si>
  <si>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</si>
  <si>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</si>
  <si>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</si>
  <si>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</si>
  <si>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</si>
  <si>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</si>
  <si>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</si>
  <si>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</si>
  <si>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</si>
  <si>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</si>
  <si>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</si>
  <si>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</si>
  <si>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</si>
  <si>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</si>
  <si>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</si>
  <si>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</si>
  <si>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</si>
  <si>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</si>
  <si>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</si>
  <si>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</si>
  <si>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</si>
  <si>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</si>
  <si>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</si>
  <si>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</si>
  <si>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</si>
  <si>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</si>
  <si>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</si>
  <si>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</si>
  <si>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</si>
  <si>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</si>
  <si>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</si>
  <si>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</si>
  <si>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</si>
  <si>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</si>
  <si>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</si>
  <si>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</si>
  <si>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</si>
  <si>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</si>
  <si>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</si>
  <si>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</si>
  <si>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</si>
  <si>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</si>
  <si>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</si>
  <si>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</si>
  <si>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</si>
  <si>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</si>
  <si>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</si>
  <si>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</si>
  <si>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</si>
  <si>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</si>
  <si>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</si>
  <si>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</si>
  <si>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</si>
  <si>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</si>
  <si>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</si>
  <si>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</si>
  <si>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</si>
  <si>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</si>
  <si>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</si>
  <si>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</si>
  <si>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</si>
  <si>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</si>
  <si>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</si>
  <si>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</si>
  <si>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</si>
  <si>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</si>
  <si>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</si>
  <si>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</si>
  <si>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</si>
  <si>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</si>
  <si>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</si>
  <si>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</si>
  <si>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</si>
  <si>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</si>
  <si>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</si>
  <si>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</si>
  <si>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</si>
  <si>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</si>
  <si>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</si>
  <si>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</si>
  <si>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</si>
  <si>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</si>
  <si>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</si>
  <si>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</si>
  <si>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</si>
  <si>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</si>
  <si>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</si>
  <si>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</si>
  <si>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</si>
  <si>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</si>
  <si>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</si>
  <si>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</si>
  <si>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</si>
  <si>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</si>
  <si>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</si>
  <si>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</si>
  <si>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</si>
  <si>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</si>
  <si>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</si>
  <si>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</si>
  <si>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</si>
  <si>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</si>
  <si>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</si>
  <si>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</si>
  <si>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</si>
  <si>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</si>
  <si>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</si>
  <si>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</si>
  <si>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</si>
  <si>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</si>
  <si>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</si>
  <si>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</si>
  <si>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</si>
  <si>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</si>
  <si>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</si>
  <si>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</si>
  <si>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</si>
  <si>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</si>
  <si>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</si>
  <si>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</si>
  <si>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</si>
  <si>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</si>
  <si>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</si>
  <si>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</si>
  <si>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</si>
  <si>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</si>
  <si>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</si>
  <si>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</si>
  <si>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</si>
  <si>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</si>
  <si>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</si>
  <si>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</si>
  <si>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</si>
  <si>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</si>
  <si>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</si>
  <si>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</si>
  <si>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</si>
  <si>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</si>
  <si>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</si>
  <si>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</si>
  <si>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</si>
  <si>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</si>
  <si>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</si>
  <si>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</si>
  <si>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</si>
  <si>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</si>
  <si>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</si>
  <si>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</si>
  <si>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</si>
  <si>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</si>
  <si>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</si>
  <si>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</si>
  <si>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</si>
  <si>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</si>
  <si>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</si>
  <si>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</si>
  <si>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</si>
  <si>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</si>
  <si>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</si>
  <si>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</si>
  <si>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</si>
  <si>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</si>
  <si>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</si>
  <si>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</si>
  <si>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</si>
  <si>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</si>
  <si>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</si>
  <si>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</si>
  <si>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</si>
  <si>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</si>
  <si>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</si>
  <si>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</si>
  <si>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</si>
  <si>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</si>
  <si>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</si>
  <si>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</si>
  <si>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</si>
  <si>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</si>
  <si>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</si>
  <si>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</si>
  <si>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</si>
  <si>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</si>
  <si>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</si>
  <si>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</si>
  <si>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</si>
  <si>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</si>
  <si>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</si>
  <si>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</si>
  <si>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</si>
  <si>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</si>
  <si>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</si>
  <si>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</si>
  <si>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</si>
  <si>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</si>
  <si>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</si>
  <si>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</si>
  <si>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</si>
  <si>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</si>
  <si>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</si>
  <si>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</si>
  <si>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</si>
  <si>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</si>
  <si>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</si>
  <si>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</si>
  <si>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</si>
  <si>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</si>
  <si>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</si>
  <si>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</si>
  <si>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</si>
  <si>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</si>
  <si>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</si>
  <si>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</si>
  <si>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</si>
  <si>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</si>
  <si>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</si>
  <si>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</si>
  <si>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</si>
  <si>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</si>
  <si>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</si>
  <si>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</si>
  <si>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</si>
  <si>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</si>
  <si>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</si>
  <si>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</si>
  <si>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</si>
  <si>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</si>
  <si>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</si>
  <si>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</si>
  <si>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</si>
  <si>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</si>
  <si>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</si>
  <si>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</si>
  <si>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</si>
  <si>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</si>
  <si>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</si>
  <si>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</si>
  <si>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</si>
  <si>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</si>
  <si>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</si>
  <si>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</si>
  <si>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</si>
  <si>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</si>
  <si>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</si>
  <si>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</si>
  <si>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</si>
  <si>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</si>
  <si>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</si>
  <si>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</si>
  <si>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</si>
  <si>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</si>
  <si>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</si>
  <si>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</si>
  <si>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</si>
  <si>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</si>
  <si>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</si>
  <si>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</si>
  <si>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</si>
  <si>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</si>
  <si>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</si>
  <si>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</si>
  <si>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</si>
  <si>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</si>
  <si>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</si>
  <si>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</si>
  <si>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</si>
  <si>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</si>
  <si>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</si>
  <si>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</si>
  <si>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</si>
  <si>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</si>
  <si>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</si>
  <si>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</si>
  <si>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</si>
  <si>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</si>
  <si>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</si>
  <si>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</si>
  <si>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</si>
  <si>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</si>
  <si>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</si>
  <si>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</si>
  <si>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</si>
  <si>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</si>
  <si>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</si>
  <si>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</si>
  <si>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</si>
  <si>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</si>
  <si>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</si>
  <si>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</si>
  <si>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</si>
  <si>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</si>
  <si>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</si>
  <si>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</si>
  <si>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</si>
  <si>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</si>
  <si>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</si>
  <si>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</si>
  <si>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</si>
  <si>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</si>
  <si>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</si>
  <si>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</si>
  <si>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</si>
  <si>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</si>
  <si>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</si>
  <si>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</si>
  <si>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</si>
  <si>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</si>
  <si>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</si>
  <si>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</si>
  <si>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</si>
  <si>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</si>
  <si>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</si>
  <si>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</si>
  <si>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</si>
  <si>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</si>
  <si>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</si>
  <si>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</si>
  <si>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</si>
  <si>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</si>
  <si>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</si>
  <si>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</si>
  <si>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</si>
  <si>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</si>
  <si>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</si>
  <si>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</si>
  <si>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</si>
  <si>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</si>
  <si>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</si>
  <si>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</si>
  <si>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</si>
  <si>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</si>
  <si>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</si>
  <si>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</si>
  <si>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</si>
  <si>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</si>
  <si>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</si>
  <si>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</si>
  <si>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</si>
  <si>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</si>
  <si>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</si>
  <si>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</si>
  <si>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</si>
  <si>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</si>
  <si>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</si>
  <si>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</si>
  <si>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</si>
  <si>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</si>
  <si>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</si>
  <si>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</si>
  <si>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</si>
  <si>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</si>
  <si>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</si>
  <si>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</si>
  <si>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</si>
  <si>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</si>
  <si>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</si>
  <si>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</si>
  <si>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</si>
  <si>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</si>
  <si>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</si>
  <si>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</si>
  <si>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</si>
  <si>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</si>
  <si>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</si>
  <si>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</si>
  <si>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</si>
  <si>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</si>
  <si>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</si>
  <si>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</si>
  <si>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</si>
  <si>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</si>
  <si>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</si>
  <si>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</si>
  <si>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</si>
  <si>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</si>
  <si>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</si>
  <si>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</si>
  <si>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</si>
  <si>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</si>
  <si>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</si>
  <si>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</si>
  <si>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</si>
  <si>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</si>
  <si>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</si>
  <si>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</si>
  <si>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</si>
  <si>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</si>
  <si>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</si>
  <si>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</si>
  <si>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</si>
  <si>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</si>
  <si>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</si>
  <si>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</si>
  <si>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</si>
  <si>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</si>
  <si>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</si>
  <si>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</si>
  <si>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</si>
  <si>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</si>
  <si>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</si>
  <si>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</si>
  <si>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</si>
  <si>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</si>
  <si>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</si>
  <si>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</si>
  <si>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</si>
  <si>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</si>
  <si>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</si>
  <si>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</si>
  <si>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</si>
  <si>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</si>
  <si>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</si>
  <si>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</si>
  <si>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</si>
  <si>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</si>
  <si>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</si>
  <si>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</si>
  <si>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</si>
  <si>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</si>
  <si>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</si>
  <si>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</si>
  <si>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</si>
  <si>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</si>
  <si>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</si>
  <si>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</si>
  <si>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</si>
  <si>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</si>
  <si>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</si>
  <si>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</si>
  <si>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</si>
  <si>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</si>
  <si>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</si>
  <si>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</si>
  <si>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</si>
  <si>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</si>
  <si>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</si>
  <si>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</si>
  <si>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</si>
  <si>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</si>
  <si>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</si>
  <si>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</si>
  <si>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</si>
  <si>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</si>
  <si>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</si>
  <si>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</si>
  <si>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</si>
  <si>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</si>
  <si>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</si>
  <si>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</si>
  <si>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</si>
  <si>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</si>
  <si>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</si>
  <si>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</si>
  <si>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</si>
  <si>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</si>
  <si>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</si>
  <si>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</si>
  <si>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</si>
  <si>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</si>
  <si>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</si>
  <si>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</si>
  <si>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</si>
  <si>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</si>
  <si>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</si>
  <si>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</si>
  <si>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</si>
  <si>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</si>
  <si>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</si>
  <si>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</si>
  <si>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</si>
  <si>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</si>
  <si>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</si>
  <si>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</si>
  <si>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</si>
  <si>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</si>
  <si>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</si>
  <si>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</si>
  <si>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</si>
  <si>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</si>
  <si>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</si>
  <si>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</si>
  <si>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</si>
  <si>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</si>
  <si>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</si>
  <si>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</si>
  <si>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</si>
  <si>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</si>
  <si>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</si>
  <si>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</si>
  <si>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</si>
  <si>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</si>
  <si>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</si>
  <si>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</si>
  <si>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</si>
  <si>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</si>
  <si>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</si>
  <si>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</si>
  <si>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</si>
  <si>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</si>
  <si>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</si>
  <si>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</si>
  <si>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</si>
  <si>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</si>
  <si>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</si>
  <si>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</si>
  <si>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</si>
  <si>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</si>
  <si>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</si>
  <si>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</si>
  <si>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</si>
  <si>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</si>
  <si>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</si>
  <si>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</si>
  <si>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</si>
  <si>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</si>
  <si>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</si>
  <si>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</si>
  <si>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</si>
  <si>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</si>
  <si>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</si>
  <si>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</si>
  <si>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</si>
  <si>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</si>
  <si>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</si>
  <si>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</si>
  <si>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</si>
  <si>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</si>
  <si>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</si>
  <si>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</si>
  <si>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</si>
  <si>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</si>
  <si>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</si>
  <si>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</si>
  <si>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</si>
  <si>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</si>
  <si>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</si>
  <si>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</si>
  <si>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</si>
  <si>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</si>
  <si>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</si>
  <si>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</si>
  <si>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</si>
  <si>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</si>
  <si>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</si>
  <si>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</si>
  <si>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</si>
  <si>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</si>
  <si>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</si>
  <si>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</si>
  <si>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</si>
  <si>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</si>
  <si>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</si>
  <si>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</si>
  <si>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</si>
  <si>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</si>
  <si>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</si>
  <si>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</si>
  <si>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</si>
  <si>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</si>
  <si>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</si>
  <si>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</si>
  <si>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</si>
  <si>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</si>
  <si>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</si>
  <si>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</si>
  <si>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</si>
  <si>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</si>
  <si>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</si>
  <si>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</si>
  <si>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</si>
  <si>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</si>
  <si>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</si>
  <si>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</si>
  <si>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</si>
  <si>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</si>
  <si>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</si>
  <si>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</si>
  <si>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</si>
  <si>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</si>
  <si>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</si>
  <si>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</si>
  <si>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</si>
  <si>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</si>
  <si>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</si>
  <si>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</si>
  <si>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</si>
  <si>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</si>
  <si>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</si>
  <si>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</si>
  <si>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</si>
  <si>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</si>
  <si>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</si>
  <si>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</si>
  <si>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</si>
  <si>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</si>
  <si>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</si>
  <si>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</si>
  <si>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</si>
  <si>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</si>
  <si>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</si>
  <si>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</si>
  <si>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</si>
  <si>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</si>
  <si>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</si>
  <si>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</si>
  <si>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</si>
  <si>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</si>
  <si>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</si>
  <si>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</si>
  <si>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</si>
  <si>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</si>
  <si>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</si>
  <si>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</si>
  <si>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</si>
  <si>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</si>
  <si>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</si>
  <si>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</si>
  <si>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</si>
  <si>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</si>
  <si>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</si>
  <si>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</si>
  <si>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</si>
  <si>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</si>
  <si>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</si>
  <si>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</si>
  <si>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</si>
  <si>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</si>
  <si>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</si>
  <si>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</si>
  <si>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</si>
  <si>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</si>
  <si>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</si>
  <si>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</si>
  <si>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</si>
  <si>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</si>
  <si>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</si>
  <si>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</si>
  <si>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</si>
  <si>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</si>
  <si>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</si>
  <si>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</si>
  <si>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</si>
  <si>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</si>
  <si>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</si>
  <si>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</si>
  <si>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</si>
  <si>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</si>
  <si>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</si>
  <si>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</si>
  <si>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</si>
  <si>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</si>
  <si>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</si>
  <si>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</si>
  <si>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</si>
  <si>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</si>
  <si>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</si>
  <si>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</si>
  <si>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</si>
  <si>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</si>
  <si>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</si>
  <si>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</si>
  <si>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</si>
  <si>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</si>
  <si>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</si>
  <si>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</si>
  <si>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</si>
  <si>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</si>
  <si>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</si>
  <si>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</si>
  <si>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</si>
  <si>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</si>
  <si>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</si>
  <si>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</si>
  <si>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</si>
  <si>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</si>
  <si>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</si>
  <si>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</si>
  <si>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</si>
  <si>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</si>
  <si>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</si>
  <si>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</si>
  <si>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</si>
  <si>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</si>
  <si>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</si>
  <si>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</si>
  <si>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</si>
  <si>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</si>
  <si>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</si>
  <si>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</si>
  <si>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</si>
  <si>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</si>
  <si>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</si>
  <si>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</si>
  <si>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</si>
  <si>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</si>
  <si>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</si>
  <si>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</si>
  <si>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</si>
  <si>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</si>
  <si>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</si>
  <si>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</si>
  <si>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</si>
  <si>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</si>
  <si>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</si>
  <si>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</si>
  <si>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</si>
  <si>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</si>
  <si>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</si>
  <si>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</si>
  <si>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</si>
  <si>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</si>
  <si>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</si>
  <si>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</si>
  <si>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</si>
  <si>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</si>
  <si>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</si>
  <si>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</si>
  <si>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</si>
  <si>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</si>
  <si>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</si>
  <si>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</si>
  <si>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</si>
  <si>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</si>
  <si>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</si>
  <si>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</si>
  <si>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</si>
  <si>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</si>
  <si>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</si>
  <si>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</si>
  <si>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</si>
  <si>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</si>
  <si>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</si>
  <si>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</si>
  <si>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</si>
  <si>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</si>
  <si>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</si>
  <si>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</si>
  <si>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</si>
  <si>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</si>
  <si>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</si>
  <si>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</si>
  <si>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</si>
  <si>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</si>
  <si>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</si>
  <si>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</si>
  <si>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</si>
  <si>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</si>
  <si>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</si>
  <si>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</si>
  <si>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</si>
  <si>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</si>
  <si>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</si>
  <si>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</si>
  <si>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</si>
  <si>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</si>
  <si>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</si>
  <si>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</si>
  <si>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</si>
  <si>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</si>
  <si>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</si>
  <si>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</si>
  <si>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</si>
  <si>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</si>
  <si>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</si>
  <si>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</si>
  <si>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</si>
  <si>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</si>
  <si>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</si>
  <si>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</si>
  <si>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</si>
  <si>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</si>
  <si>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</si>
  <si>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</si>
  <si>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</si>
  <si>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</si>
  <si>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</si>
  <si>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</si>
  <si>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</si>
  <si>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</si>
  <si>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</si>
  <si>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</si>
  <si>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</si>
  <si>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</si>
  <si>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</si>
  <si>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</si>
  <si>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</si>
  <si>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</si>
  <si>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</si>
  <si>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</si>
  <si>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</si>
  <si>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</si>
  <si>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</si>
  <si>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</si>
  <si>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</si>
  <si>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</si>
  <si>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</si>
  <si>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</si>
  <si>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</si>
  <si>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</si>
  <si>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</si>
  <si>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</si>
  <si>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</si>
  <si>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</si>
  <si>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</si>
  <si>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</si>
  <si>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</si>
  <si>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</si>
  <si>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</si>
  <si>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</si>
  <si>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</si>
  <si>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</si>
  <si>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</si>
  <si>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</si>
  <si>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</si>
  <si>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</si>
  <si>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</si>
  <si>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</si>
  <si>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</si>
  <si>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</si>
  <si>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</si>
  <si>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</si>
  <si>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</si>
  <si>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</si>
  <si>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</si>
  <si>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</si>
  <si>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</si>
  <si>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</si>
  <si>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</si>
  <si>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</si>
  <si>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</si>
  <si>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</si>
  <si>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</si>
  <si>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</si>
  <si>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</si>
  <si>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</si>
  <si>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</si>
  <si>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</si>
  <si>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</si>
  <si>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</si>
  <si>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</si>
  <si>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</si>
  <si>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</si>
  <si>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</si>
  <si>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</si>
  <si>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</si>
  <si>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</si>
  <si>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</si>
  <si>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</si>
  <si>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</si>
  <si>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</si>
  <si>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</si>
  <si>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</si>
  <si>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</si>
  <si>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</si>
  <si>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</si>
  <si>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</si>
  <si>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</si>
  <si>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</si>
  <si>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</si>
  <si>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</si>
  <si>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</si>
  <si>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</si>
  <si>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</si>
  <si>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</si>
  <si>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</si>
  <si>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</si>
  <si>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</si>
  <si>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</si>
  <si>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</si>
  <si>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</si>
  <si>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</si>
  <si>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</si>
  <si>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</si>
  <si>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</si>
  <si>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</si>
  <si>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</si>
  <si>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</si>
  <si>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</si>
  <si>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</si>
  <si>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</si>
  <si>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</si>
  <si>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</si>
  <si>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</si>
  <si>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</si>
  <si>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</si>
  <si>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</si>
  <si>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</si>
  <si>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</si>
  <si>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</si>
  <si>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</si>
  <si>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</si>
  <si>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</si>
  <si>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</si>
  <si>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</si>
  <si>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</si>
  <si>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</si>
  <si>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</si>
  <si>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</si>
  <si>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</si>
  <si>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</si>
  <si>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</si>
  <si>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</si>
  <si>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</si>
  <si>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</si>
  <si>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</si>
  <si>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</si>
  <si>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</si>
  <si>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</si>
  <si>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</si>
  <si>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</si>
  <si>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</si>
  <si>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</si>
  <si>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</si>
  <si>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</si>
  <si>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</si>
  <si>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</si>
  <si>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</si>
  <si>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</si>
  <si>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</si>
  <si>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</si>
  <si>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</si>
  <si>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</si>
  <si>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</si>
  <si>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</si>
  <si>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</si>
  <si>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</si>
  <si>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</si>
  <si>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</si>
  <si>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</si>
  <si>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</si>
  <si>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</si>
  <si>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</si>
  <si>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</si>
  <si>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</si>
  <si>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</si>
  <si>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</si>
  <si>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</si>
  <si>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</si>
  <si>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</si>
  <si>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</si>
  <si>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</si>
  <si>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</si>
  <si>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</si>
  <si>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</si>
  <si>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</si>
  <si>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</si>
  <si>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</si>
  <si>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</si>
  <si>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</si>
  <si>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</si>
  <si>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</si>
  <si>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</si>
  <si>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</si>
  <si>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</si>
  <si>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</si>
  <si>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</si>
  <si>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</si>
  <si>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</si>
  <si>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</si>
  <si>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</si>
  <si>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</si>
  <si>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</si>
  <si>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</si>
  <si>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</si>
  <si>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</si>
  <si>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</si>
  <si>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</si>
  <si>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</si>
  <si>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</si>
  <si>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</si>
  <si>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</si>
  <si>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</si>
  <si>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</si>
  <si>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</si>
  <si>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</si>
  <si>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</si>
  <si>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</si>
  <si>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</si>
  <si>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</si>
  <si>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</si>
  <si>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</si>
  <si>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</si>
  <si>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</si>
  <si>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</si>
  <si>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</si>
  <si>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</si>
  <si>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</si>
  <si>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</si>
  <si>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</si>
  <si>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</si>
  <si>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</si>
  <si>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</si>
  <si>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</si>
  <si>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</si>
  <si>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</si>
  <si>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</si>
  <si>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</si>
  <si>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</si>
  <si>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</si>
  <si>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</si>
  <si>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</si>
  <si>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</si>
  <si>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</si>
  <si>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</si>
  <si>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</si>
  <si>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</si>
  <si>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</si>
  <si>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</si>
  <si>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</si>
  <si>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</si>
  <si>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</si>
  <si>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</si>
  <si>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</si>
  <si>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</si>
  <si>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</si>
  <si>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</si>
  <si>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</si>
  <si>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</si>
  <si>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</si>
  <si>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</si>
  <si>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</si>
  <si>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</si>
  <si>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</si>
  <si>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</si>
  <si>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</si>
  <si>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</si>
  <si>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</si>
  <si>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</si>
  <si>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</si>
  <si>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</si>
  <si>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</si>
  <si>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</si>
  <si>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</si>
  <si>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</si>
  <si>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</si>
  <si>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</si>
  <si>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</si>
  <si>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</si>
  <si>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</si>
  <si>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</si>
  <si>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</si>
  <si>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</si>
  <si>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</si>
  <si>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</si>
  <si>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</si>
  <si>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</si>
  <si>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</si>
  <si>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</si>
  <si>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</si>
  <si>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</si>
  <si>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</si>
  <si>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</si>
  <si>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</si>
  <si>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</si>
  <si>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</si>
  <si>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</si>
  <si>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</si>
  <si>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</si>
  <si>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</si>
  <si>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</si>
  <si>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</si>
  <si>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</si>
  <si>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</si>
  <si>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</si>
  <si>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</si>
  <si>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</si>
  <si>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</si>
  <si>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</si>
  <si>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</si>
  <si>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</si>
  <si>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</si>
  <si>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</si>
  <si>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</si>
  <si>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</si>
  <si>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</si>
  <si>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</si>
  <si>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</si>
  <si>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</si>
  <si>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</si>
  <si>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</si>
  <si>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</si>
  <si>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</si>
  <si>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</si>
  <si>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</si>
  <si>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</si>
  <si>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</si>
  <si>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</si>
  <si>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</si>
  <si>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</si>
  <si>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</si>
  <si>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</si>
  <si>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</si>
  <si>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</si>
  <si>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</si>
  <si>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</si>
  <si>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</si>
  <si>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</si>
  <si>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</si>
  <si>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</si>
  <si>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</si>
  <si>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</si>
  <si>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</si>
  <si>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</si>
  <si>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</si>
  <si>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</si>
  <si>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</si>
  <si>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</si>
  <si>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</si>
  <si>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</si>
  <si>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</si>
  <si>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</si>
  <si>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</si>
  <si>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</si>
  <si>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</si>
  <si>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</si>
  <si>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</si>
  <si>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</si>
  <si>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</si>
  <si>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</si>
  <si>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</si>
  <si>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</si>
  <si>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</si>
  <si>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</si>
  <si>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</si>
  <si>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</si>
  <si>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</si>
  <si>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</si>
  <si>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</si>
  <si>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</si>
  <si>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</si>
  <si>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</si>
  <si>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</si>
  <si>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</si>
  <si>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</si>
  <si>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</si>
  <si>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</si>
  <si>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</si>
  <si>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</si>
  <si>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</si>
  <si>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</si>
  <si>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</si>
  <si>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</si>
  <si>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</si>
  <si>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</si>
  <si>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</si>
  <si>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</si>
  <si>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</si>
  <si>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</si>
  <si>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</si>
  <si>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</si>
  <si>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</si>
  <si>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</si>
  <si>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</si>
  <si>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</si>
  <si>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</si>
  <si>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</si>
  <si>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</si>
  <si>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</si>
  <si>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</si>
  <si>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</si>
  <si>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</si>
  <si>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</si>
  <si>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</si>
  <si>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</si>
  <si>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</si>
  <si>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</si>
  <si>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</si>
  <si>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</si>
  <si>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</si>
  <si>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</si>
  <si>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</si>
  <si>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</si>
  <si>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</si>
  <si>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</si>
  <si>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</si>
  <si>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</si>
  <si>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</si>
  <si>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</si>
  <si>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</si>
  <si>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</si>
  <si>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</si>
  <si>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</si>
  <si>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</si>
  <si>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</si>
  <si>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</si>
  <si>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</si>
  <si>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</si>
  <si>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</si>
  <si>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</si>
  <si>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</si>
  <si>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</si>
  <si>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</si>
  <si>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</si>
  <si>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</si>
  <si>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</si>
  <si>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</si>
  <si>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</si>
  <si>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</si>
  <si>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</si>
  <si>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</si>
  <si>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</si>
  <si>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</si>
  <si>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</si>
  <si>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</si>
  <si>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</si>
  <si>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</si>
  <si>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</si>
  <si>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</si>
  <si>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</si>
  <si>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</si>
  <si>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</si>
  <si>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</si>
  <si>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</si>
  <si>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</si>
  <si>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</si>
  <si>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</si>
  <si>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</si>
  <si>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</si>
  <si>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</si>
  <si>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</si>
  <si>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</si>
  <si>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</si>
  <si>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</si>
  <si>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</si>
  <si>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</si>
  <si>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</si>
  <si>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</si>
  <si>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</si>
  <si>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</si>
  <si>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</si>
  <si>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</si>
  <si>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</si>
  <si>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</si>
  <si>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</si>
  <si>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</si>
  <si>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</si>
  <si>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</si>
  <si>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</si>
  <si>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</si>
  <si>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</si>
  <si>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</si>
  <si>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</si>
  <si>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</si>
  <si>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</si>
  <si>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</si>
  <si>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</si>
  <si>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</si>
  <si>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</si>
  <si>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</si>
  <si>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</si>
  <si>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</si>
  <si>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</si>
  <si>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</si>
  <si>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</si>
  <si>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</si>
  <si>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</si>
  <si>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</si>
  <si>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</si>
  <si>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</si>
  <si>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</si>
  <si>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</si>
  <si>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</si>
  <si>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</si>
  <si>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</si>
  <si>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</si>
  <si>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</si>
  <si>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</si>
  <si>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</si>
  <si>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</si>
  <si>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</si>
  <si>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</si>
  <si>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</si>
  <si>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</si>
  <si>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</si>
  <si>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</si>
  <si>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</si>
  <si>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</si>
  <si>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</si>
  <si>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</si>
  <si>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</si>
  <si>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</si>
  <si>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</si>
  <si>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</si>
  <si>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</si>
  <si>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</si>
  <si>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</si>
  <si>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</si>
  <si>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</si>
  <si>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</si>
  <si>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</si>
  <si>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</si>
  <si>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</si>
  <si>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</si>
  <si>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</si>
  <si>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</si>
  <si>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</si>
  <si>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</si>
  <si>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</si>
  <si>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</si>
  <si>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</si>
  <si>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</si>
  <si>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</si>
  <si>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</si>
  <si>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</si>
  <si>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</si>
  <si>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</si>
  <si>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</si>
  <si>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</si>
  <si>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</si>
  <si>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</si>
  <si>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</si>
  <si>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</si>
  <si>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</si>
  <si>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</si>
  <si>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</si>
  <si>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</si>
  <si>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</si>
  <si>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</si>
  <si>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</si>
  <si>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</si>
  <si>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</si>
  <si>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</si>
  <si>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</si>
  <si>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</si>
  <si>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</si>
  <si>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</si>
  <si>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</si>
  <si>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</si>
  <si>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</si>
  <si>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</si>
  <si>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</si>
  <si>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</si>
  <si>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</si>
  <si>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</si>
  <si>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</si>
  <si>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</si>
  <si>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</si>
  <si>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</si>
  <si>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</si>
  <si>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</si>
  <si>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</si>
  <si>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</si>
  <si>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</si>
  <si>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</si>
  <si>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</si>
  <si>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</si>
  <si>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</si>
  <si>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</si>
  <si>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</si>
  <si>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</si>
  <si>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</si>
  <si>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</si>
  <si>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</si>
  <si>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</si>
  <si>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</si>
  <si>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</si>
  <si>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</si>
  <si>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</si>
  <si>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</si>
  <si>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</si>
  <si>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</si>
  <si>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</si>
  <si>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</si>
  <si>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</si>
  <si>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</si>
  <si>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</si>
  <si>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</si>
  <si>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</si>
  <si>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</si>
  <si>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</si>
  <si>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</si>
  <si>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</si>
  <si>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</si>
  <si>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</si>
  <si>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</si>
  <si>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</si>
  <si>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</si>
  <si>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</si>
  <si>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</si>
  <si>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</si>
  <si>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</si>
  <si>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</si>
  <si>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</si>
  <si>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</si>
  <si>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</si>
  <si>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</si>
  <si>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</si>
  <si>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</si>
  <si>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</si>
  <si>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</si>
  <si>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</si>
  <si>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</si>
  <si>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</si>
  <si>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</si>
  <si>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</si>
  <si>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</si>
  <si>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</si>
  <si>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</si>
  <si>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</si>
  <si>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</si>
  <si>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</si>
  <si>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</si>
  <si>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</si>
  <si>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</si>
  <si>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</si>
  <si>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</si>
  <si>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</si>
  <si>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</si>
  <si>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</si>
  <si>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</si>
  <si>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</si>
  <si>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</si>
  <si>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</si>
  <si>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</si>
  <si>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</si>
  <si>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</si>
  <si>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</si>
  <si>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</si>
  <si>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</si>
  <si>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</si>
  <si>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</si>
  <si>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</si>
  <si>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</si>
  <si>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</si>
  <si>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</si>
  <si>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</si>
  <si>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</si>
  <si>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</si>
  <si>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</si>
  <si>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</si>
  <si>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</si>
  <si>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</si>
  <si>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</si>
  <si>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</si>
  <si>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</si>
  <si>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</si>
  <si>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</si>
  <si>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</si>
  <si>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</si>
  <si>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</si>
  <si>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</si>
  <si>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</si>
  <si>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</si>
  <si>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</si>
  <si>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</si>
  <si>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</si>
  <si>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</si>
  <si>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</si>
  <si>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</si>
  <si>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</si>
  <si>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</si>
  <si>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</si>
  <si>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</si>
  <si>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</si>
  <si>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</si>
  <si>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</si>
  <si>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</si>
  <si>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</si>
  <si>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</si>
  <si>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</si>
  <si>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</si>
  <si>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</si>
  <si>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</si>
  <si>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</si>
  <si>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</si>
  <si>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</si>
  <si>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</si>
  <si>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</si>
  <si>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</si>
  <si>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</si>
  <si>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</si>
  <si>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</si>
  <si>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</si>
  <si>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</si>
  <si>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</si>
  <si>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</si>
  <si>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</si>
  <si>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</si>
  <si>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</si>
  <si>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</si>
  <si>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</si>
  <si>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</si>
  <si>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</si>
  <si>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</si>
  <si>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</si>
  <si>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</si>
  <si>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</si>
  <si>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</si>
  <si>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</si>
  <si>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</si>
  <si>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</si>
  <si>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</si>
  <si>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</si>
  <si>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</si>
  <si>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</si>
  <si>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</si>
  <si>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</si>
  <si>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</si>
  <si>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</si>
  <si>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</si>
  <si>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</si>
  <si>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</si>
  <si>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</si>
  <si>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</si>
  <si>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</si>
  <si>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</si>
  <si>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</si>
  <si>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</si>
  <si>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</si>
  <si>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</si>
  <si>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</si>
  <si>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</si>
  <si>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</si>
  <si>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</si>
  <si>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</si>
  <si>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</si>
  <si>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</si>
  <si>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</si>
  <si>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</si>
  <si>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</si>
  <si>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</si>
  <si>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</si>
  <si>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</si>
  <si>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</si>
  <si>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</si>
  <si>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</si>
  <si>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</si>
  <si>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</si>
  <si>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</si>
  <si>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</si>
  <si>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</si>
  <si>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</si>
  <si>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</si>
  <si>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</si>
  <si>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</si>
  <si>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</si>
  <si>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</si>
  <si>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</si>
  <si>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</si>
  <si>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</si>
  <si>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</si>
  <si>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</si>
  <si>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</si>
  <si>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</si>
  <si>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</si>
  <si>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</si>
  <si>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</si>
  <si>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</si>
  <si>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</si>
  <si>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</si>
  <si>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</si>
  <si>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</si>
  <si>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</si>
  <si>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</si>
  <si>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</si>
  <si>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</si>
  <si>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</si>
  <si>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</si>
  <si>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</si>
  <si>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</si>
  <si>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</si>
  <si>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</si>
  <si>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</si>
  <si>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</si>
  <si>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</si>
  <si>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</si>
  <si>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</si>
  <si>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</si>
  <si>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</si>
  <si>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</si>
  <si>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</si>
  <si>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</si>
  <si>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</si>
  <si>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</si>
  <si>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</si>
  <si>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</si>
  <si>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</si>
  <si>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</si>
  <si>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</si>
  <si>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</si>
  <si>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</si>
  <si>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</si>
  <si>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</si>
  <si>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</si>
  <si>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</si>
  <si>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</si>
  <si>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</si>
  <si>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</si>
  <si>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</si>
  <si>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</si>
  <si>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</si>
  <si>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</si>
  <si>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</si>
  <si>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</si>
  <si>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</si>
  <si>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</si>
  <si>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</si>
  <si>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</si>
  <si>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</si>
  <si>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</si>
  <si>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</si>
  <si>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</si>
  <si>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</si>
  <si>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</si>
  <si>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</si>
  <si>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</si>
  <si>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</si>
  <si>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</si>
  <si>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</si>
  <si>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</si>
  <si>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</si>
  <si>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</si>
  <si>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</si>
  <si>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</si>
  <si>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</si>
  <si>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</si>
  <si>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</si>
  <si>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</si>
  <si>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</si>
  <si>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</si>
  <si>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</si>
  <si>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</si>
  <si>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</si>
  <si>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</si>
  <si>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</si>
  <si>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</si>
  <si>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</si>
  <si>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</si>
  <si>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</si>
  <si>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</si>
  <si>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</si>
  <si>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</si>
  <si>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</si>
  <si>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</si>
  <si>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</si>
  <si>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</si>
  <si>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</si>
  <si>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</si>
  <si>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</si>
  <si>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</si>
  <si>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</si>
  <si>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</si>
  <si>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</si>
  <si>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</si>
  <si>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</si>
  <si>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</si>
  <si>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</si>
  <si>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</si>
  <si>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</si>
  <si>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</si>
  <si>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</si>
  <si>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</si>
  <si>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</si>
  <si>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</si>
  <si>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</si>
  <si>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</si>
  <si>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</si>
  <si>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</si>
  <si>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</si>
  <si>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</si>
  <si>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</si>
  <si>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</si>
  <si>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</si>
  <si>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</si>
  <si>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</si>
  <si>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</si>
  <si>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</si>
  <si>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</si>
  <si>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</si>
  <si>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</si>
  <si>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</si>
  <si>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</si>
  <si>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</si>
  <si>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</si>
  <si>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</si>
  <si>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</si>
  <si>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</si>
  <si>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</si>
  <si>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</si>
  <si>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</si>
  <si>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</si>
  <si>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</si>
  <si>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</si>
  <si>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</si>
  <si>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</si>
  <si>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</si>
  <si>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</si>
  <si>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</si>
  <si>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</si>
  <si>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</si>
  <si>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</si>
  <si>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</si>
  <si>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</si>
  <si>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</si>
  <si>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</si>
  <si>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</si>
  <si>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</si>
  <si>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</si>
  <si>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</si>
  <si>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</si>
  <si>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</si>
  <si>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</si>
  <si>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</si>
  <si>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</si>
  <si>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</si>
  <si>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</si>
  <si>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</si>
  <si>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</si>
  <si>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</si>
  <si>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</si>
  <si>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</si>
  <si>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</si>
  <si>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</si>
  <si>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</si>
  <si>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</si>
  <si>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</si>
  <si>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</si>
  <si>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</si>
  <si>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</si>
  <si>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</si>
  <si>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</si>
  <si>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</si>
  <si>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</si>
  <si>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</si>
  <si>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</si>
  <si>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</si>
  <si>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</si>
  <si>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</si>
  <si>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</si>
  <si>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</si>
  <si>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</si>
  <si>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</si>
  <si>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</si>
  <si>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</si>
  <si>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</si>
  <si>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</si>
  <si>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</si>
  <si>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</si>
  <si>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</si>
  <si>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</si>
  <si>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</si>
  <si>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</si>
  <si>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</si>
  <si>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</si>
  <si>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</si>
  <si>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</si>
  <si>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</si>
  <si>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</si>
  <si>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</si>
  <si>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</si>
  <si>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</si>
  <si>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</si>
  <si>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</si>
  <si>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</si>
  <si>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</si>
  <si>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</si>
  <si>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</si>
  <si>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</si>
  <si>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</si>
  <si>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</si>
  <si>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</si>
  <si>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</si>
  <si>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</si>
  <si>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</si>
  <si>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</si>
  <si>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</si>
  <si>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</si>
  <si>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</si>
  <si>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</si>
  <si>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</si>
  <si>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</si>
  <si>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</si>
  <si>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</si>
  <si>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</si>
  <si>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</si>
  <si>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</si>
  <si>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</si>
  <si>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</si>
  <si>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</si>
  <si>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</si>
  <si>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</si>
  <si>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</si>
  <si>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</si>
  <si>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</si>
  <si>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</si>
  <si>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</si>
  <si>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</si>
  <si>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</si>
  <si>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</si>
  <si>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</si>
  <si>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</si>
  <si>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</si>
  <si>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</si>
  <si>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</si>
  <si>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</si>
  <si>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</si>
  <si>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</si>
  <si>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</si>
  <si>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</si>
  <si>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</si>
  <si>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</si>
  <si>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</si>
  <si>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</si>
  <si>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</si>
  <si>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</si>
  <si>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</si>
  <si>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</si>
  <si>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</si>
  <si>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</si>
  <si>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</si>
  <si>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</si>
  <si>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</si>
  <si>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</si>
  <si>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</si>
  <si>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</si>
  <si>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</si>
  <si>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</si>
  <si>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</si>
  <si>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</si>
  <si>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</si>
  <si>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</si>
  <si>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</si>
  <si>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</si>
  <si>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</si>
  <si>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</si>
  <si>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</si>
  <si>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</si>
  <si>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</si>
  <si>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</si>
  <si>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</si>
  <si>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</si>
  <si>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</si>
  <si>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</si>
  <si>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</si>
  <si>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</si>
  <si>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</si>
  <si>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</si>
  <si>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</si>
  <si>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</si>
  <si>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</si>
  <si>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</si>
  <si>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</si>
  <si>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</si>
  <si>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</si>
  <si>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</si>
  <si>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</si>
  <si>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</si>
  <si>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</si>
  <si>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</si>
  <si>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</si>
  <si>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</si>
  <si>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</si>
  <si>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</si>
  <si>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</si>
  <si>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</si>
  <si>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</si>
  <si>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</si>
  <si>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</si>
  <si>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</si>
  <si>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</si>
  <si>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</si>
  <si>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</si>
  <si>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</si>
  <si>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</si>
  <si>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</si>
  <si>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</si>
  <si>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</si>
  <si>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</si>
  <si>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</si>
  <si>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</si>
  <si>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</si>
  <si>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</si>
  <si>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</si>
  <si>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</si>
  <si>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</si>
  <si>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</si>
  <si>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</si>
  <si>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</si>
  <si>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</si>
  <si>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</si>
  <si>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</si>
  <si>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</si>
  <si>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</si>
  <si>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</si>
  <si>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</si>
  <si>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</si>
  <si>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</si>
  <si>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</si>
  <si>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</si>
  <si>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</si>
  <si>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</si>
  <si>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</si>
  <si>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</si>
  <si>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</si>
  <si>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</si>
  <si>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</si>
  <si>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</si>
  <si>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</si>
  <si>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</si>
  <si>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</si>
  <si>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</si>
  <si>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</si>
  <si>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</si>
  <si>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</si>
  <si>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</si>
  <si>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</si>
  <si>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</si>
  <si>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</si>
  <si>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</si>
  <si>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</si>
  <si>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</si>
  <si>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</si>
  <si>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</si>
  <si>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</si>
  <si>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</si>
  <si>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</si>
  <si>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</si>
  <si>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</si>
  <si>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</si>
  <si>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</si>
  <si>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</si>
  <si>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</si>
  <si>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</si>
  <si>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</si>
  <si>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</si>
  <si>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</si>
  <si>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</si>
  <si>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</si>
  <si>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</si>
  <si>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</si>
  <si>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</si>
  <si>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</si>
  <si>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</si>
  <si>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</si>
  <si>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</si>
  <si>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</si>
  <si>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</si>
  <si>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</si>
  <si>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</si>
  <si>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</si>
  <si>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</si>
  <si>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</si>
  <si>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</si>
  <si>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</si>
  <si>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</si>
  <si>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</si>
  <si>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</si>
  <si>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</si>
  <si>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</si>
  <si>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</si>
  <si>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</si>
  <si>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</si>
  <si>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</si>
  <si>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</si>
  <si>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</si>
  <si>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</si>
  <si>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</si>
  <si>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</si>
  <si>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</si>
  <si>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</si>
  <si>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</si>
  <si>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</si>
  <si>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</si>
  <si>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</si>
  <si>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</si>
  <si>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</si>
  <si>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</si>
  <si>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</si>
  <si>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</si>
  <si>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</si>
  <si>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</si>
  <si>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</si>
  <si>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</si>
  <si>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</si>
  <si>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</si>
  <si>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</si>
  <si>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</si>
  <si>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</si>
  <si>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</si>
  <si>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</si>
  <si>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</si>
  <si>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</si>
  <si>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</si>
  <si>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</si>
  <si>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</si>
  <si>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</si>
  <si>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</si>
  <si>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</si>
  <si>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</si>
  <si>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</si>
  <si>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</si>
  <si>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</si>
  <si>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</si>
  <si>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</si>
  <si>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</si>
  <si>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</si>
  <si>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</si>
  <si>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</si>
  <si>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</si>
  <si>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</si>
  <si>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</si>
  <si>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</si>
  <si>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</si>
  <si>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</si>
  <si>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</si>
  <si>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</si>
  <si>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</si>
  <si>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</si>
  <si>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</si>
  <si>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</si>
  <si>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</si>
  <si>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</si>
  <si>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</si>
  <si>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</si>
  <si>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</si>
  <si>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</si>
  <si>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</si>
  <si>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</si>
  <si>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</si>
  <si>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</si>
  <si>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</si>
  <si>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</si>
  <si>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</si>
  <si>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</si>
  <si>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</si>
  <si>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</si>
  <si>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</si>
  <si>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</si>
  <si>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</si>
  <si>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</si>
  <si>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</si>
  <si>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</si>
  <si>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</si>
  <si>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</si>
  <si>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</si>
  <si>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</si>
  <si>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</si>
  <si>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</si>
  <si>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</si>
  <si>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</si>
  <si>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</si>
  <si>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</si>
  <si>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</si>
  <si>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</si>
  <si>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</si>
  <si>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</si>
  <si>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</si>
  <si>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</si>
  <si>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</si>
  <si>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</si>
  <si>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</si>
  <si>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</si>
  <si>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</si>
  <si>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</si>
  <si>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</si>
  <si>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</si>
  <si>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</si>
  <si>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</si>
  <si>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</si>
  <si>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</si>
  <si>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</si>
  <si>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</si>
  <si>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</si>
  <si>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</si>
  <si>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</si>
  <si>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</si>
  <si>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</si>
  <si>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</si>
  <si>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</si>
  <si>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</si>
  <si>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</si>
  <si>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</si>
  <si>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</si>
  <si>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</si>
  <si>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</si>
  <si>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</si>
  <si>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</si>
  <si>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</si>
  <si>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</si>
  <si>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</si>
  <si>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</si>
  <si>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</si>
  <si>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</si>
  <si>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</si>
  <si>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</si>
  <si>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</si>
  <si>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</si>
  <si>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</si>
  <si>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</si>
  <si>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</si>
  <si>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</si>
  <si>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</si>
  <si>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</si>
  <si>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</si>
  <si>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</si>
  <si>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</si>
  <si>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</si>
  <si>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</si>
  <si>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</si>
  <si>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</si>
  <si>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</si>
  <si>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</si>
  <si>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</si>
  <si>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</si>
  <si>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</si>
  <si>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</si>
  <si>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</si>
  <si>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</si>
  <si>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</si>
  <si>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</si>
  <si>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</si>
  <si>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</si>
  <si>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</si>
  <si>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</si>
  <si>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</si>
  <si>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</si>
  <si>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</si>
  <si>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</si>
  <si>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</si>
  <si>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</si>
  <si>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</si>
  <si>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</si>
  <si>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</si>
  <si>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</si>
  <si>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</si>
  <si>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</si>
  <si>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</si>
  <si>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</si>
  <si>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</si>
  <si>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</si>
  <si>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</si>
  <si>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</si>
  <si>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</si>
  <si>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</si>
  <si>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</si>
  <si>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</si>
  <si>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</si>
  <si>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</si>
  <si>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</si>
  <si>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</si>
  <si>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</si>
  <si>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</si>
  <si>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</si>
  <si>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</si>
  <si>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</si>
  <si>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</si>
  <si>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</si>
  <si>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</si>
  <si>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</si>
  <si>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</si>
  <si>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</si>
  <si>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</si>
  <si>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</si>
  <si>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</si>
  <si>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</si>
  <si>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</si>
  <si>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</si>
  <si>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</si>
  <si>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</si>
  <si>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</si>
  <si>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</si>
  <si>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</si>
  <si>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</si>
  <si>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</si>
  <si>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</si>
  <si>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</si>
  <si>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</si>
  <si>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</si>
  <si>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</si>
  <si>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</si>
  <si>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</si>
  <si>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</si>
  <si>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</si>
  <si>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</si>
  <si>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</si>
  <si>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</si>
  <si>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</si>
  <si>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</si>
  <si>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</si>
  <si>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</si>
  <si>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</si>
  <si>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</si>
  <si>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</si>
  <si>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</si>
  <si>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</si>
  <si>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</si>
  <si>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</si>
  <si>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</si>
  <si>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</si>
  <si>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</si>
  <si>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</si>
  <si>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</si>
  <si>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</si>
  <si>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</si>
  <si>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</si>
  <si>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</si>
  <si>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</si>
  <si>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</si>
  <si>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</si>
  <si>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</si>
  <si>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</si>
  <si>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</si>
  <si>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</si>
  <si>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</si>
  <si>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</si>
  <si>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</si>
  <si>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</si>
  <si>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</si>
  <si>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</si>
  <si>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</si>
  <si>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</si>
  <si>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</si>
  <si>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</si>
  <si>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</si>
  <si>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</si>
  <si>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</si>
  <si>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</si>
  <si>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</si>
  <si>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</si>
  <si>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</si>
  <si>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</si>
  <si>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</si>
  <si>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</si>
  <si>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</si>
  <si>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</si>
  <si>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</si>
  <si>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</si>
  <si>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</si>
  <si>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</si>
  <si>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</si>
  <si>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</si>
  <si>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</si>
  <si>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</si>
  <si>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</si>
  <si>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</si>
  <si>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</si>
  <si>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</si>
  <si>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</si>
  <si>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</si>
  <si>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</si>
  <si>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</si>
  <si>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</si>
  <si>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</si>
  <si>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</si>
  <si>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</si>
  <si>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</si>
  <si>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</si>
  <si>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</si>
  <si>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</si>
  <si>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</si>
  <si>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</si>
  <si>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</si>
  <si>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</si>
  <si>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</si>
  <si>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</si>
  <si>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</si>
  <si>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</si>
  <si>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</si>
  <si>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</si>
  <si>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</si>
  <si>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</si>
  <si>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</si>
  <si>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</si>
  <si>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</si>
  <si>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</si>
  <si>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</si>
  <si>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</si>
  <si>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</si>
  <si>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</si>
  <si>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</si>
  <si>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</si>
  <si>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</si>
  <si>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</si>
  <si>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</si>
  <si>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</si>
  <si>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</si>
  <si>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</si>
  <si>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</si>
  <si>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</si>
  <si>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</si>
  <si>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</si>
  <si>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</si>
  <si>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</si>
  <si>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</si>
  <si>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</si>
  <si>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</si>
  <si>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</si>
  <si>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</si>
  <si>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</si>
  <si>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</si>
  <si>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</si>
  <si>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</si>
  <si>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</si>
  <si>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</si>
  <si>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</si>
  <si>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</si>
  <si>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</si>
  <si>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</si>
  <si>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</si>
  <si>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</si>
  <si>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</si>
  <si>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</si>
  <si>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</si>
  <si>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</si>
  <si>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</si>
  <si>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</si>
  <si>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</si>
  <si>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</si>
  <si>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</si>
  <si>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</si>
  <si>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</si>
  <si>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</si>
  <si>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</si>
  <si>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</si>
  <si>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</si>
  <si>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</si>
  <si>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</si>
  <si>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</si>
  <si>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</si>
  <si>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</si>
  <si>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</si>
  <si>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</si>
  <si>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</si>
  <si>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</si>
  <si>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</si>
  <si>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</si>
  <si>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</si>
  <si>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</si>
  <si>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</si>
  <si>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</si>
  <si>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</si>
  <si>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</si>
  <si>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</si>
  <si>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</si>
  <si>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</si>
  <si>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</si>
  <si>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</si>
  <si>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</si>
  <si>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</si>
  <si>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</si>
  <si>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</si>
  <si>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</si>
  <si>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</si>
  <si>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</si>
  <si>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</si>
  <si>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</si>
  <si>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</si>
  <si>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</si>
  <si>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</si>
  <si>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</si>
  <si>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</si>
  <si>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</si>
  <si>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</si>
  <si>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</si>
  <si>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</si>
  <si>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</si>
  <si>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</si>
  <si>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</si>
  <si>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</si>
  <si>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</si>
  <si>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</si>
  <si>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</si>
  <si>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</si>
  <si>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</si>
  <si>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</si>
  <si>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</si>
  <si>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</si>
  <si>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</si>
  <si>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</si>
  <si>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</si>
  <si>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</si>
  <si>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</si>
  <si>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</si>
  <si>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</si>
  <si>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</si>
  <si>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</si>
  <si>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</si>
  <si>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</si>
  <si>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</si>
  <si>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</si>
  <si>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</si>
  <si>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</si>
  <si>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</si>
  <si>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</si>
  <si>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</si>
  <si>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</si>
  <si>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</si>
  <si>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</si>
  <si>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</si>
  <si>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</si>
  <si>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</si>
  <si>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</si>
  <si>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</si>
  <si>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</si>
  <si>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</si>
  <si>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</si>
  <si>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</si>
  <si>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</si>
  <si>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</si>
  <si>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</si>
  <si>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</si>
  <si>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</si>
  <si>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</si>
  <si>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</si>
  <si>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</si>
  <si>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</si>
  <si>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</si>
  <si>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</si>
  <si>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</si>
  <si>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</si>
  <si>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</si>
  <si>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</si>
  <si>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</si>
  <si>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</si>
  <si>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</si>
  <si>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</si>
  <si>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</si>
  <si>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</si>
  <si>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</si>
  <si>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</si>
  <si>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</si>
  <si>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</si>
  <si>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</si>
  <si>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</si>
  <si>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</si>
  <si>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</si>
  <si>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</si>
  <si>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</si>
  <si>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</si>
  <si>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</si>
  <si>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</si>
  <si>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</si>
  <si>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</si>
  <si>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</si>
  <si>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</si>
  <si>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</si>
  <si>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</si>
  <si>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</si>
  <si>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</si>
  <si>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</si>
  <si>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</si>
  <si>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</si>
  <si>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</si>
  <si>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</si>
  <si>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</si>
  <si>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</si>
  <si>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</si>
  <si>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</si>
  <si>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</si>
  <si>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</si>
  <si>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</si>
  <si>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</si>
  <si>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</si>
  <si>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</si>
  <si>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</si>
  <si>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</si>
  <si>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</si>
  <si>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</si>
  <si>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</si>
  <si>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</si>
  <si>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</si>
  <si>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</si>
  <si>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</si>
  <si>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</si>
  <si>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</si>
  <si>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</si>
  <si>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</si>
  <si>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</si>
  <si>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</si>
  <si>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</si>
  <si>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</si>
  <si>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</si>
  <si>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</si>
  <si>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</si>
  <si>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</si>
  <si>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</si>
  <si>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</si>
  <si>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</si>
  <si>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</si>
  <si>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</si>
  <si>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</si>
  <si>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</si>
  <si>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</si>
  <si>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</si>
  <si>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</si>
  <si>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</si>
  <si>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</si>
  <si>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</si>
  <si>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</si>
  <si>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</si>
  <si>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</si>
  <si>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</si>
  <si>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</si>
  <si>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</si>
  <si>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</si>
  <si>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</si>
  <si>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</si>
  <si>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</si>
  <si>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</si>
  <si>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</si>
  <si>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</si>
  <si>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</si>
  <si>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</si>
  <si>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</si>
  <si>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</si>
  <si>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</si>
  <si>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</si>
  <si>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</si>
  <si>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</si>
  <si>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</si>
  <si>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</si>
  <si>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</si>
  <si>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</si>
  <si>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</si>
  <si>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</si>
  <si>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</si>
  <si>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</si>
  <si>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</si>
  <si>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</si>
  <si>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</si>
  <si>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</si>
  <si>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</si>
  <si>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</si>
  <si>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</si>
  <si>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</si>
  <si>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</si>
  <si>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</si>
  <si>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</si>
  <si>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</si>
  <si>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</si>
  <si>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</si>
  <si>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</si>
  <si>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</si>
  <si>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</si>
  <si>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</si>
  <si>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</si>
  <si>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</si>
  <si>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</si>
  <si>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</si>
  <si>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</si>
  <si>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</si>
  <si>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</si>
  <si>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</si>
  <si>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</si>
  <si>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</si>
  <si>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</si>
  <si>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</si>
  <si>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</si>
  <si>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</si>
  <si>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</si>
  <si>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</si>
  <si>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</si>
  <si>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</si>
  <si>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</si>
  <si>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</si>
  <si>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</si>
  <si>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</si>
  <si>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</si>
  <si>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</si>
  <si>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</si>
  <si>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</si>
  <si>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</si>
  <si>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</si>
  <si>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</si>
  <si>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</si>
  <si>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</si>
  <si>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</si>
  <si>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</si>
  <si>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</si>
  <si>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</si>
  <si>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</si>
  <si>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</si>
  <si>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</si>
  <si>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</si>
  <si>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</si>
  <si>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</si>
  <si>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</si>
  <si>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</si>
  <si>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</si>
  <si>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</si>
  <si>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</si>
  <si>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</si>
  <si>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</si>
  <si>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</si>
  <si>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</si>
  <si>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</si>
  <si>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</si>
  <si>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</si>
  <si>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</si>
  <si>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</si>
  <si>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</si>
  <si>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</si>
  <si>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</si>
  <si>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</si>
  <si>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</si>
  <si>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</si>
  <si>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</si>
  <si>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</si>
  <si>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</si>
  <si>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</si>
  <si>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</si>
  <si>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</si>
  <si>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</si>
  <si>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</si>
  <si>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</si>
  <si>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</si>
  <si>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</si>
  <si>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</si>
  <si>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</si>
  <si>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</si>
  <si>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</si>
  <si>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</si>
  <si>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</si>
  <si>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</si>
  <si>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</si>
  <si>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</si>
  <si>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</si>
  <si>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</si>
  <si>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</si>
  <si>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</si>
  <si>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</si>
  <si>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</si>
  <si>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</si>
  <si>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</si>
  <si>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</si>
  <si>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</si>
  <si>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</si>
  <si>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</si>
  <si>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</si>
  <si>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</si>
  <si>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</si>
  <si>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</si>
  <si>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</si>
  <si>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</si>
  <si>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</si>
  <si>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</si>
  <si>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</si>
  <si>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</si>
  <si>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</si>
  <si>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</si>
  <si>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</si>
  <si>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</si>
  <si>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</si>
  <si>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</si>
  <si>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</si>
  <si>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</si>
  <si>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</si>
  <si>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</si>
  <si>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</si>
  <si>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</si>
  <si>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</si>
  <si>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</si>
  <si>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</si>
  <si>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</si>
  <si>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</si>
  <si>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</si>
  <si>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</si>
  <si>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</si>
  <si>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</si>
  <si>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</si>
  <si>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</si>
  <si>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</si>
  <si>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</si>
  <si>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</si>
  <si>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</si>
  <si>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</si>
  <si>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</si>
  <si>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</si>
  <si>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</si>
  <si>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</si>
  <si>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</si>
  <si>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</si>
  <si>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</si>
  <si>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</si>
  <si>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</si>
  <si>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</si>
  <si>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</si>
  <si>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</si>
  <si>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</si>
  <si>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</si>
  <si>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</si>
  <si>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</si>
  <si>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</si>
  <si>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</si>
  <si>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</si>
  <si>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</si>
  <si>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</si>
  <si>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</si>
  <si>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</si>
  <si>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</si>
  <si>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</si>
  <si>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</si>
  <si>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</si>
  <si>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</si>
  <si>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</si>
  <si>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</si>
  <si>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</si>
  <si>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</si>
  <si>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</si>
  <si>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</si>
  <si>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</si>
  <si>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</si>
  <si>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</si>
  <si>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</si>
  <si>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</si>
  <si>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</si>
  <si>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</si>
  <si>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</si>
  <si>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</si>
  <si>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</si>
  <si>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</si>
  <si>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</si>
  <si>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</si>
  <si>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</si>
  <si>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</si>
  <si>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</si>
  <si>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</si>
  <si>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</si>
  <si>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</si>
  <si>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</si>
  <si>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</si>
  <si>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</si>
  <si>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</si>
  <si>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</si>
  <si>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</si>
  <si>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</si>
  <si>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</si>
  <si>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</si>
  <si>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</si>
  <si>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</si>
  <si>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</si>
  <si>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</si>
  <si>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</si>
  <si>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</si>
  <si>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</si>
  <si>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</si>
  <si>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</si>
  <si>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</si>
  <si>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</si>
  <si>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</si>
  <si>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</si>
  <si>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</si>
  <si>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</si>
  <si>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</si>
  <si>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</si>
  <si>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</si>
  <si>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</si>
  <si>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</si>
  <si>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</si>
  <si>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</si>
  <si>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</si>
  <si>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</si>
  <si>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</si>
  <si>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</si>
  <si>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</si>
  <si>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</si>
  <si>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</si>
  <si>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</si>
  <si>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</si>
  <si>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</si>
  <si>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</si>
  <si>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</si>
  <si>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</si>
  <si>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</si>
  <si>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</si>
  <si>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</si>
  <si>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</si>
  <si>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</si>
  <si>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</si>
  <si>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</si>
  <si>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</si>
  <si>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</si>
  <si>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</si>
  <si>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</si>
  <si>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</si>
  <si>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</si>
  <si>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</si>
  <si>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</si>
  <si>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</si>
  <si>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</si>
  <si>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</si>
  <si>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</si>
  <si>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</si>
  <si>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</si>
  <si>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</si>
  <si>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</si>
  <si>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</si>
  <si>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</si>
  <si>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</si>
  <si>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</si>
  <si>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</si>
  <si>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</si>
  <si>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</si>
  <si>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</si>
  <si>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</si>
  <si>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</si>
  <si>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</si>
  <si>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</si>
  <si>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</si>
  <si>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</si>
  <si>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</si>
  <si>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</si>
  <si>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</si>
  <si>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</si>
  <si>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</si>
  <si>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</si>
  <si>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</si>
  <si>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</si>
  <si>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</si>
  <si>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</si>
  <si>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</si>
  <si>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</si>
  <si>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</si>
  <si>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</si>
  <si>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</si>
  <si>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</si>
  <si>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</si>
  <si>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</si>
  <si>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</si>
  <si>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</si>
  <si>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</si>
  <si>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</si>
  <si>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</si>
  <si>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</si>
  <si>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</si>
  <si>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</si>
  <si>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</si>
  <si>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</si>
  <si>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</si>
  <si>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</si>
  <si>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</si>
  <si>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</si>
  <si>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</si>
  <si>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</si>
  <si>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</si>
  <si>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</si>
  <si>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</si>
  <si>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</si>
  <si>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</si>
  <si>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</si>
  <si>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</si>
  <si>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</si>
  <si>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</si>
  <si>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</si>
  <si>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</si>
  <si>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</si>
  <si>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</si>
  <si>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</si>
  <si>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</si>
  <si>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</si>
  <si>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</si>
  <si>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</si>
  <si>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</si>
  <si>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</si>
  <si>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</si>
  <si>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</si>
  <si>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</si>
  <si>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</si>
  <si>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</si>
  <si>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</si>
  <si>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</si>
  <si>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</si>
  <si>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</si>
  <si>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</si>
  <si>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</si>
  <si>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</si>
  <si>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</si>
  <si>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</si>
  <si>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</si>
  <si>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</si>
  <si>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</si>
  <si>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</si>
  <si>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</si>
  <si>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</si>
  <si>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</si>
  <si>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</si>
  <si>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</si>
  <si>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</si>
  <si>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</si>
  <si>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</si>
  <si>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</si>
  <si>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</si>
  <si>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</si>
  <si>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</si>
  <si>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</si>
  <si>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</si>
  <si>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</si>
  <si>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</si>
  <si>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</si>
  <si>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</si>
  <si>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</si>
  <si>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</si>
  <si>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</si>
  <si>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</si>
  <si>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</si>
  <si>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</si>
  <si>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</si>
  <si>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</si>
  <si>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</si>
  <si>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</si>
  <si>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</si>
  <si>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</si>
  <si>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</si>
  <si>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</si>
  <si>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</si>
  <si>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</si>
  <si>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</si>
  <si>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</si>
  <si>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</si>
  <si>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</si>
  <si>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</si>
  <si>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</si>
  <si>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</si>
  <si>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</si>
  <si>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</si>
  <si>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</si>
  <si>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</si>
  <si>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</si>
  <si>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</si>
  <si>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</si>
  <si>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</si>
  <si>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</si>
  <si>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</si>
  <si>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</si>
  <si>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</si>
  <si>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</si>
  <si>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</si>
  <si>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</si>
  <si>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</si>
  <si>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</si>
  <si>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</si>
  <si>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</si>
  <si>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</si>
  <si>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</si>
  <si>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</si>
  <si>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</si>
  <si>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</si>
  <si>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</si>
  <si>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</si>
  <si>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</si>
  <si>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</si>
  <si>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</si>
  <si>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</si>
  <si>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</si>
  <si>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</si>
  <si>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</si>
  <si>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</si>
  <si>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</si>
  <si>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</si>
  <si>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</si>
  <si>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</si>
  <si>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</si>
  <si>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</si>
  <si>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</si>
  <si>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</si>
  <si>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</si>
  <si>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</si>
  <si>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</si>
  <si>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</si>
  <si>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</si>
  <si>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</si>
  <si>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</si>
  <si>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</si>
  <si>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</si>
  <si>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</si>
  <si>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</si>
  <si>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</si>
  <si>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</si>
  <si>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</si>
  <si>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</si>
  <si>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</si>
  <si>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</si>
  <si>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</si>
  <si>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</si>
  <si>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</si>
  <si>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</si>
  <si>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</si>
  <si>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</si>
  <si>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</si>
  <si>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</si>
  <si>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</si>
  <si>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</si>
  <si>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</si>
  <si>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</si>
  <si>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</si>
  <si>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</si>
  <si>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</si>
  <si>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</si>
  <si>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</si>
  <si>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</si>
  <si>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</si>
  <si>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</si>
  <si>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</si>
  <si>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</si>
  <si>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</si>
  <si>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</si>
  <si>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</si>
  <si>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</si>
  <si>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</si>
  <si>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</si>
  <si>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</si>
  <si>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</si>
  <si>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</si>
  <si>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</si>
  <si>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</si>
  <si>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</si>
  <si>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</si>
  <si>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</si>
  <si>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</si>
  <si>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</si>
  <si>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</si>
  <si>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</si>
  <si>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</si>
  <si>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</si>
  <si>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</si>
  <si>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</si>
  <si>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</si>
  <si>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</si>
  <si>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</si>
  <si>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</si>
  <si>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</si>
  <si>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</si>
  <si>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</si>
  <si>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</si>
  <si>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</si>
  <si>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</si>
  <si>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</si>
  <si>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</si>
  <si>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</si>
  <si>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</si>
  <si>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</si>
  <si>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</si>
  <si>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</si>
  <si>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</si>
  <si>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</si>
  <si>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</si>
  <si>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</si>
  <si>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</si>
  <si>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</si>
  <si>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</si>
  <si>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</si>
  <si>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</si>
  <si>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</si>
  <si>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</si>
  <si>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</si>
  <si>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</si>
  <si>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</si>
  <si>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</si>
  <si>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</si>
  <si>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</si>
  <si>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</si>
  <si>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</si>
  <si>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</si>
  <si>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</si>
  <si>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</si>
  <si>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</si>
  <si>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</si>
  <si>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</si>
  <si>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</si>
  <si>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</si>
  <si>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</si>
  <si>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</si>
  <si>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</si>
  <si>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</si>
  <si>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</si>
  <si>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</si>
  <si>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</si>
  <si>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</si>
  <si>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</si>
  <si>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</si>
  <si>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</si>
  <si>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</si>
  <si>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</si>
  <si>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</si>
  <si>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</si>
  <si>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</si>
  <si>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</si>
  <si>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</si>
  <si>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</si>
  <si>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</si>
  <si>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</si>
  <si>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</si>
  <si>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</si>
  <si>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</si>
  <si>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</si>
  <si>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</si>
  <si>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</si>
  <si>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</si>
  <si>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</si>
  <si>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</si>
  <si>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</si>
  <si>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</si>
  <si>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</si>
  <si>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</si>
  <si>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</si>
  <si>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</si>
  <si>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</si>
  <si>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</si>
  <si>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</si>
  <si>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</si>
  <si>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</si>
  <si>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</si>
  <si>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</si>
  <si>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</si>
  <si>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</si>
  <si>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</si>
  <si>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</si>
  <si>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</si>
  <si>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</si>
  <si>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</si>
  <si>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</si>
  <si>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</si>
  <si>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</si>
  <si>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</si>
  <si>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</si>
  <si>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</si>
  <si>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</si>
  <si>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</si>
  <si>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</si>
  <si>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</si>
  <si>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</si>
  <si>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</si>
  <si>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</si>
  <si>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</si>
  <si>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</si>
  <si>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</si>
  <si>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</si>
  <si>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</si>
  <si>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</si>
  <si>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</si>
  <si>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</si>
  <si>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</si>
  <si>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</si>
  <si>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</si>
  <si>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</si>
  <si>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</si>
  <si>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</si>
  <si>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</si>
  <si>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</si>
  <si>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</si>
  <si>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</si>
  <si>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</si>
  <si>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</si>
  <si>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</si>
  <si>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</si>
  <si>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</si>
  <si>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</si>
  <si>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</si>
  <si>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</si>
  <si>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</si>
  <si>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</si>
  <si>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</si>
  <si>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</si>
  <si>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</si>
  <si>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</si>
  <si>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</si>
  <si>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</si>
  <si>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</si>
  <si>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</si>
  <si>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</si>
  <si>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</si>
  <si>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</si>
  <si>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</si>
  <si>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</si>
  <si>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</si>
  <si>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</si>
  <si>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</si>
  <si>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</si>
  <si>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</si>
  <si>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</si>
  <si>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</si>
  <si>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</si>
  <si>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</si>
  <si>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</si>
  <si>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</si>
  <si>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</si>
  <si>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</si>
  <si>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</si>
  <si>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</si>
  <si>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</si>
  <si>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</si>
  <si>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</si>
  <si>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</si>
  <si>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</si>
  <si>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</si>
  <si>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</si>
  <si>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</si>
  <si>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</si>
  <si>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</si>
  <si>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</si>
  <si>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</si>
  <si>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</si>
  <si>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</si>
  <si>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</si>
  <si>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</si>
  <si>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</si>
  <si>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</si>
  <si>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</si>
  <si>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</si>
  <si>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</si>
  <si>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</si>
  <si>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</si>
  <si>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</si>
  <si>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</si>
  <si>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</si>
  <si>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</si>
  <si>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</si>
  <si>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</si>
  <si>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</si>
  <si>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</si>
  <si>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</si>
  <si>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</si>
  <si>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</si>
  <si>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</si>
  <si>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</si>
  <si>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</si>
  <si>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</si>
  <si>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</si>
  <si>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</si>
  <si>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</si>
  <si>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</si>
  <si>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</si>
  <si>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</si>
  <si>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</si>
  <si>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</si>
  <si>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</si>
  <si>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</si>
  <si>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</si>
  <si>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</si>
  <si>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</si>
  <si>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</si>
  <si>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</si>
  <si>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</si>
  <si>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</si>
  <si>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</si>
  <si>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</si>
  <si>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</si>
  <si>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</si>
  <si>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</si>
  <si>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</si>
  <si>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</si>
  <si>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</si>
  <si>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</si>
  <si>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</si>
  <si>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</si>
  <si>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</si>
  <si>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</si>
  <si>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</si>
  <si>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</si>
  <si>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</si>
  <si>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</si>
  <si>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</si>
  <si>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</si>
  <si>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</si>
  <si>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</si>
  <si>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</si>
  <si>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</si>
  <si>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</si>
  <si>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</si>
  <si>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</si>
  <si>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</si>
  <si>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</si>
  <si>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</si>
  <si>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</si>
  <si>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</si>
  <si>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</si>
  <si>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</si>
  <si>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</si>
  <si>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</si>
  <si>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</si>
  <si>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</si>
  <si>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</si>
  <si>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</si>
  <si>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</si>
  <si>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</si>
  <si>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</si>
  <si>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</si>
  <si>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</si>
  <si>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</si>
  <si>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</si>
  <si>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</si>
  <si>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</si>
  <si>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</si>
  <si>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</si>
  <si>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</si>
  <si>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</si>
  <si>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</si>
  <si>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</si>
  <si>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</si>
  <si>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</si>
  <si>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</si>
  <si>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</si>
  <si>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</si>
  <si>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</si>
  <si>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</si>
  <si>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</si>
  <si>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</si>
  <si>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</si>
  <si>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</si>
  <si>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</si>
  <si>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</si>
  <si>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</si>
  <si>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</si>
  <si>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</si>
  <si>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</si>
  <si>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</si>
  <si>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</si>
  <si>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</si>
  <si>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</si>
  <si>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</si>
  <si>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</si>
  <si>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</si>
  <si>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</si>
  <si>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</si>
  <si>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</si>
  <si>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</si>
  <si>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</si>
  <si>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</si>
  <si>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</si>
  <si>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</si>
  <si>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</si>
  <si>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</si>
  <si>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</si>
  <si>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</si>
  <si>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</si>
  <si>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</si>
  <si>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</si>
  <si>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</si>
  <si>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</si>
  <si>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</si>
  <si>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</si>
  <si>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</si>
  <si>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</si>
  <si>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</si>
  <si>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</si>
  <si>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</si>
  <si>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</si>
  <si>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</si>
  <si>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</si>
  <si>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</si>
  <si>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</si>
  <si>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</si>
  <si>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</si>
  <si>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</si>
  <si>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</si>
  <si>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</si>
  <si>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</si>
  <si>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</si>
  <si>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</si>
  <si>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</si>
  <si>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</si>
  <si>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</si>
  <si>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</si>
  <si>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</si>
  <si>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</si>
  <si>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</si>
  <si>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</si>
  <si>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</si>
  <si>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</si>
  <si>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</si>
  <si>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</si>
  <si>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</si>
  <si>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</si>
  <si>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</si>
  <si>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</si>
  <si>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</si>
  <si>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</si>
  <si>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</si>
  <si>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</si>
  <si>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</si>
  <si>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</si>
  <si>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</si>
  <si>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</si>
  <si>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</si>
  <si>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</si>
  <si>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</si>
  <si>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</si>
  <si>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</si>
  <si>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</si>
  <si>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</si>
  <si>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</si>
  <si>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</si>
  <si>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</si>
  <si>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</si>
  <si>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</si>
  <si>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</si>
  <si>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</si>
  <si>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</si>
  <si>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</si>
  <si>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</si>
  <si>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</si>
  <si>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</si>
  <si>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</si>
  <si>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</si>
  <si>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</si>
  <si>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</si>
  <si>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</si>
  <si>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</si>
  <si>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</si>
  <si>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</si>
  <si>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</si>
  <si>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</si>
  <si>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</si>
  <si>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</si>
  <si>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</si>
  <si>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</si>
  <si>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</si>
  <si>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</si>
  <si>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</si>
  <si>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</si>
  <si>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</si>
  <si>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</si>
  <si>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</si>
  <si>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</si>
  <si>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</si>
  <si>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</si>
  <si>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</si>
  <si>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</si>
  <si>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</si>
  <si>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</si>
  <si>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</si>
  <si>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</si>
  <si>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</si>
  <si>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</si>
  <si>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</si>
  <si>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</si>
  <si>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</si>
  <si>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</si>
  <si>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</si>
  <si>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</si>
  <si>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</si>
  <si>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</si>
  <si>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</si>
  <si>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</si>
  <si>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</si>
  <si>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</si>
  <si>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</si>
  <si>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</si>
  <si>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</si>
  <si>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</si>
  <si>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</si>
  <si>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</si>
  <si>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</si>
  <si>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</si>
  <si>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</si>
  <si>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</si>
  <si>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</si>
  <si>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</si>
  <si>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</si>
  <si>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</si>
  <si>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</si>
  <si>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</si>
  <si>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</si>
  <si>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</si>
  <si>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</si>
  <si>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</si>
  <si>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</si>
  <si>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</si>
  <si>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</si>
  <si>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</si>
  <si>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</si>
  <si>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</si>
  <si>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</si>
  <si>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</si>
  <si>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</si>
  <si>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</si>
  <si>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</si>
  <si>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</si>
  <si>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</si>
  <si>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</si>
  <si>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</si>
  <si>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</si>
  <si>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</si>
  <si>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</si>
  <si>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</si>
  <si>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</si>
  <si>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</si>
  <si>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</si>
  <si>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</si>
  <si>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</si>
  <si>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</si>
  <si>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</si>
  <si>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</si>
  <si>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</si>
  <si>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</si>
  <si>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</si>
  <si>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</si>
  <si>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</si>
  <si>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</si>
  <si>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</si>
  <si>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</si>
  <si>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</si>
  <si>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</si>
  <si>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</si>
  <si>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</si>
  <si>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</si>
  <si>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</si>
  <si>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</si>
  <si>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</si>
  <si>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</si>
  <si>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</si>
  <si>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</si>
  <si>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</si>
  <si>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</si>
  <si>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</si>
  <si>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</si>
  <si>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</si>
  <si>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</si>
  <si>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</si>
  <si>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</si>
  <si>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</si>
  <si>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</si>
  <si>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</si>
  <si>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</si>
  <si>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</si>
  <si>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</si>
  <si>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</si>
  <si>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</si>
  <si>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</si>
  <si>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</si>
  <si>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</si>
  <si>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</si>
  <si>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</si>
  <si>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</si>
  <si>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</si>
  <si>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</si>
  <si>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</si>
  <si>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</si>
  <si>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</si>
  <si>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</si>
  <si>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</si>
  <si>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</si>
  <si>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</si>
  <si>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</si>
  <si>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</si>
  <si>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</si>
  <si>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</si>
  <si>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</si>
  <si>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</si>
  <si>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</si>
  <si>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</si>
  <si>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</si>
  <si>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</si>
  <si>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</si>
  <si>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</si>
  <si>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</si>
  <si>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</si>
  <si>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</si>
  <si>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</si>
  <si>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</si>
  <si>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</si>
  <si>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</si>
  <si>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</si>
  <si>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</si>
  <si>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</si>
  <si>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</si>
  <si>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</si>
  <si>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</si>
  <si>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</si>
  <si>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</si>
  <si>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</si>
  <si>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</si>
  <si>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</si>
  <si>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</si>
  <si>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</si>
  <si>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</si>
  <si>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</si>
  <si>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</si>
  <si>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</si>
  <si>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</si>
  <si>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</si>
  <si>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</si>
  <si>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</si>
  <si>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</si>
  <si>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</si>
  <si>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</si>
  <si>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</si>
  <si>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</si>
  <si>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</si>
  <si>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</si>
  <si>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</si>
  <si>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</si>
  <si>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</si>
  <si>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</si>
  <si>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</si>
  <si>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</si>
  <si>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</si>
  <si>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</si>
  <si>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</si>
  <si>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</si>
  <si>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</si>
  <si>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</si>
  <si>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</si>
  <si>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</si>
  <si>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</si>
  <si>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</si>
  <si>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</si>
  <si>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</si>
  <si>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</si>
  <si>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</si>
  <si>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</si>
  <si>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</si>
  <si>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</si>
  <si>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</si>
  <si>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</si>
  <si>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</si>
  <si>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</si>
  <si>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</si>
  <si>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</si>
  <si>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</si>
  <si>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</si>
  <si>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</si>
  <si>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</si>
  <si>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</si>
  <si>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</si>
  <si>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</si>
  <si>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</si>
  <si>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</si>
  <si>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</si>
  <si>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</si>
  <si>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</si>
  <si>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</si>
  <si>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</si>
  <si>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</si>
  <si>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</si>
  <si>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</si>
  <si>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</si>
  <si>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</si>
  <si>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</si>
  <si>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</si>
  <si>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</si>
  <si>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</si>
  <si>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</si>
  <si>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</si>
  <si>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</si>
  <si>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</si>
  <si>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</si>
  <si>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</si>
  <si>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</si>
  <si>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</si>
  <si>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</si>
  <si>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</si>
  <si>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</si>
  <si>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</si>
  <si>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</si>
  <si>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</si>
  <si>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</si>
  <si>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</si>
  <si>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</si>
  <si>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</si>
  <si>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</si>
  <si>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</si>
  <si>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</si>
  <si>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</si>
  <si>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</si>
  <si>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</si>
  <si>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</si>
  <si>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</si>
  <si>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</si>
  <si>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</si>
  <si>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</si>
  <si>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</si>
  <si>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</si>
  <si>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</si>
  <si>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</si>
  <si>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</si>
  <si>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</si>
  <si>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</si>
  <si>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</si>
  <si>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</si>
  <si>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</si>
  <si>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</si>
  <si>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</si>
  <si>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</si>
  <si>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</si>
  <si>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</si>
  <si>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</si>
  <si>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</si>
  <si>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</si>
  <si>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</si>
  <si>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</si>
  <si>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</si>
  <si>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</si>
  <si>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</si>
  <si>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</si>
  <si>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</si>
  <si>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</si>
  <si>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</si>
  <si>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</si>
  <si>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</si>
  <si>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</si>
  <si>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</si>
  <si>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</si>
  <si>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</si>
  <si>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</si>
  <si>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</si>
  <si>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</si>
  <si>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</si>
  <si>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</si>
  <si>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</si>
  <si>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</si>
  <si>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</si>
  <si>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</si>
  <si>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</si>
  <si>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</si>
  <si>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</si>
  <si>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</si>
  <si>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</si>
  <si>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</si>
  <si>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</si>
  <si>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</si>
  <si>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</si>
  <si>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</si>
  <si>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</si>
  <si>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</si>
  <si>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</si>
  <si>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</si>
  <si>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</si>
  <si>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</si>
  <si>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</si>
  <si>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</si>
  <si>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</si>
  <si>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</si>
  <si>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</si>
  <si>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</si>
  <si>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</si>
  <si>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</si>
  <si>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</si>
  <si>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</si>
  <si>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</si>
  <si>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</si>
  <si>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</si>
  <si>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</si>
  <si>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</si>
  <si>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</si>
  <si>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</si>
  <si>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</si>
  <si>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</si>
  <si>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</si>
  <si>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</si>
  <si>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</si>
  <si>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</si>
  <si>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</si>
  <si>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</si>
  <si>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</si>
  <si>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</si>
  <si>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</si>
  <si>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</si>
  <si>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</si>
  <si>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</si>
  <si>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</si>
  <si>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</si>
  <si>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</si>
  <si>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</si>
  <si>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</si>
  <si>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</si>
  <si>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</si>
  <si>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</si>
  <si>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</si>
  <si>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</si>
  <si>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</si>
  <si>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</si>
  <si>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</si>
  <si>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</si>
  <si>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</si>
  <si>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</si>
  <si>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</si>
  <si>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</si>
  <si>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</si>
  <si>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</si>
  <si>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</si>
  <si>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</si>
  <si>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</si>
  <si>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</si>
  <si>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</si>
  <si>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</si>
  <si>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</si>
  <si>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</si>
  <si>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</si>
  <si>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</si>
  <si>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</si>
  <si>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</si>
  <si>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</si>
  <si>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</si>
  <si>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</si>
  <si>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</si>
  <si>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</si>
  <si>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</si>
  <si>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</si>
  <si>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</si>
  <si>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</si>
  <si>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</si>
  <si>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</si>
  <si>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</si>
  <si>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</si>
  <si>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</si>
  <si>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</si>
  <si>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</si>
  <si>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</si>
  <si>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</si>
  <si>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</si>
  <si>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</si>
  <si>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</si>
  <si>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</si>
  <si>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</si>
  <si>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</si>
  <si>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</si>
  <si>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</si>
  <si>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</si>
  <si>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</si>
  <si>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</si>
  <si>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</si>
  <si>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</si>
  <si>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</si>
  <si>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</si>
  <si>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</si>
  <si>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</si>
  <si>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</si>
  <si>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</si>
  <si>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</si>
  <si>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</si>
  <si>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</si>
  <si>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</si>
  <si>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</si>
  <si>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</si>
  <si>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</si>
  <si>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</si>
  <si>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</si>
  <si>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</si>
  <si>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</si>
  <si>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</si>
  <si>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</si>
  <si>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</si>
  <si>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</si>
  <si>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</si>
  <si>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</si>
  <si>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</si>
  <si>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</si>
  <si>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</si>
  <si>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</si>
  <si>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</si>
  <si>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</si>
  <si>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</si>
  <si>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</si>
  <si>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</si>
  <si>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</si>
  <si>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</si>
  <si>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</si>
  <si>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</si>
  <si>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</si>
  <si>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</si>
  <si>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</si>
  <si>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</si>
  <si>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</si>
  <si>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</si>
  <si>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</si>
  <si>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</si>
  <si>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</si>
  <si>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</si>
  <si>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</si>
  <si>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</si>
  <si>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</si>
  <si>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</si>
  <si>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</si>
  <si>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</si>
  <si>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</si>
  <si>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</si>
  <si>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</si>
  <si>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</si>
  <si>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</si>
  <si>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</si>
  <si>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</si>
  <si>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</si>
  <si>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</si>
  <si>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</si>
  <si>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</si>
  <si>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</si>
  <si>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</si>
  <si>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</si>
  <si>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</si>
  <si>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</si>
  <si>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</si>
  <si>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</si>
  <si>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</si>
  <si>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</si>
  <si>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</si>
  <si>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</si>
  <si>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</si>
  <si>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</si>
  <si>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</si>
  <si>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</si>
  <si>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</si>
  <si>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</si>
  <si>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</si>
  <si>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</si>
  <si>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</si>
  <si>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</si>
  <si>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</si>
  <si>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</si>
  <si>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</si>
  <si>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</si>
  <si>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</si>
  <si>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</si>
  <si>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</si>
  <si>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</si>
  <si>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</si>
  <si>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</si>
  <si>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</si>
  <si>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</si>
  <si>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</si>
  <si>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</si>
  <si>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</si>
  <si>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</si>
  <si>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</si>
  <si>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</si>
  <si>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</si>
  <si>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</si>
  <si>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</si>
  <si>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</si>
  <si>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</si>
  <si>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</si>
  <si>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</si>
  <si>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</si>
  <si>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</si>
  <si>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</si>
  <si>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</si>
  <si>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</si>
  <si>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</si>
  <si>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</si>
  <si>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</si>
  <si>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</si>
  <si>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</si>
  <si>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</si>
  <si>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</si>
  <si>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</si>
  <si>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</si>
  <si>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</si>
  <si>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</si>
  <si>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</si>
  <si>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</si>
  <si>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</si>
  <si>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</si>
  <si>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</si>
  <si>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</si>
  <si>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</si>
  <si>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</si>
  <si>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</si>
  <si>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</si>
  <si>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</si>
  <si>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</si>
  <si>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</si>
  <si>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</si>
  <si>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</si>
  <si>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</si>
  <si>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</si>
  <si>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</si>
  <si>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</si>
  <si>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</si>
  <si>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</si>
  <si>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</si>
  <si>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</si>
  <si>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</si>
  <si>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</si>
  <si>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</si>
  <si>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</si>
  <si>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</si>
  <si>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</si>
  <si>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</si>
  <si>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</si>
  <si>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</si>
  <si>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</si>
  <si>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</si>
  <si>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</si>
  <si>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</si>
  <si>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</si>
  <si>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</si>
  <si>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</si>
  <si>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</si>
  <si>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</si>
  <si>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</si>
  <si>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</si>
  <si>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</si>
  <si>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</si>
  <si>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</si>
  <si>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</si>
  <si>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</si>
  <si>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</si>
  <si>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</si>
  <si>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</si>
  <si>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</si>
  <si>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</si>
  <si>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</si>
  <si>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</si>
  <si>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</si>
  <si>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</si>
  <si>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</si>
  <si>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</si>
  <si>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</si>
  <si>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</si>
  <si>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</si>
  <si>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</si>
  <si>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</si>
  <si>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</si>
  <si>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</si>
  <si>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</si>
  <si>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</si>
  <si>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</si>
  <si>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</si>
  <si>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</si>
  <si>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</si>
  <si>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</si>
  <si>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</si>
  <si>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</si>
  <si>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</si>
  <si>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</si>
  <si>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</si>
  <si>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</si>
  <si>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</si>
  <si>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</si>
  <si>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</si>
  <si>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</si>
  <si>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</si>
  <si>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</si>
  <si>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</si>
  <si>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</si>
  <si>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</si>
  <si>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</si>
  <si>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</si>
  <si>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</si>
  <si>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</si>
  <si>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</si>
  <si>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</si>
  <si>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</si>
  <si>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</si>
  <si>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</si>
  <si>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</si>
  <si>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</si>
  <si>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</si>
  <si>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</si>
  <si>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</si>
  <si>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</si>
  <si>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</si>
  <si>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</si>
  <si>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</si>
  <si>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</si>
  <si>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</si>
  <si>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</si>
  <si>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</si>
  <si>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</si>
  <si>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</si>
  <si>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</si>
  <si>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</si>
  <si>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</si>
  <si>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</si>
  <si>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</si>
  <si>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</si>
  <si>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</si>
  <si>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</si>
  <si>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</si>
  <si>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</si>
  <si>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</si>
  <si>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</si>
  <si>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</si>
  <si>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</si>
  <si>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</si>
  <si>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</si>
  <si>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</si>
  <si>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</si>
  <si>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</si>
  <si>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</si>
  <si>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</si>
  <si>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</si>
  <si>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</si>
  <si>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</si>
  <si>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</si>
  <si>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</si>
  <si>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</si>
  <si>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</si>
  <si>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</si>
  <si>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</si>
  <si>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</si>
  <si>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</si>
  <si>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</si>
  <si>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</si>
  <si>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</si>
  <si>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</si>
  <si>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</si>
  <si>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</si>
  <si>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</si>
  <si>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</si>
  <si>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</si>
  <si>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</si>
  <si>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</si>
  <si>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</si>
  <si>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</si>
  <si>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</si>
  <si>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</si>
  <si>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</si>
  <si>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</si>
  <si>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</si>
  <si>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</si>
  <si>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</si>
  <si>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</si>
  <si>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</si>
  <si>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</si>
  <si>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</si>
  <si>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</si>
  <si>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</si>
  <si>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</si>
  <si>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</si>
  <si>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</si>
  <si>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</si>
  <si>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</si>
  <si>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</si>
  <si>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</si>
  <si>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</si>
  <si>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</si>
  <si>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</si>
  <si>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</si>
  <si>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</si>
  <si>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</si>
  <si>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</si>
  <si>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</si>
  <si>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</si>
  <si>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</si>
  <si>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</si>
  <si>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</si>
  <si>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</si>
  <si>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</si>
  <si>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</si>
  <si>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</si>
  <si>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</si>
  <si>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</si>
  <si>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</si>
  <si>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</si>
  <si>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</si>
  <si>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</si>
  <si>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</si>
  <si>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</si>
  <si>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</si>
  <si>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</si>
  <si>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</si>
  <si>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</si>
  <si>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</si>
  <si>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</si>
  <si>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</si>
  <si>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</si>
  <si>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</si>
  <si>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</si>
  <si>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</si>
  <si>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</si>
  <si>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</si>
  <si>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</si>
  <si>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</si>
  <si>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</si>
  <si>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</si>
  <si>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</si>
  <si>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</si>
  <si>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</si>
  <si>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</si>
  <si>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</si>
  <si>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</si>
  <si>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</si>
  <si>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</si>
  <si>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</si>
  <si>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</si>
  <si>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</si>
  <si>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</si>
  <si>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</si>
  <si>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</si>
  <si>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</si>
  <si>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</si>
  <si>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</si>
  <si>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</si>
  <si>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</si>
  <si>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</si>
  <si>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</si>
  <si>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</si>
  <si>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</si>
  <si>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</si>
  <si>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</si>
  <si>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</si>
  <si>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</si>
  <si>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</si>
  <si>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</si>
  <si>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</si>
  <si>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</si>
  <si>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</si>
  <si>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</si>
  <si>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</si>
  <si>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</si>
  <si>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</si>
  <si>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</si>
  <si>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</si>
  <si>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</si>
  <si>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</si>
  <si>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</si>
  <si>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</si>
  <si>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</si>
  <si>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</si>
  <si>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</si>
  <si>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</si>
  <si>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</si>
  <si>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</si>
  <si>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</si>
  <si>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</si>
  <si>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</si>
  <si>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</si>
  <si>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</si>
  <si>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</si>
  <si>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</si>
  <si>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</si>
  <si>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</si>
  <si>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</si>
  <si>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</si>
  <si>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</si>
  <si>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</si>
  <si>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</si>
  <si>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</si>
  <si>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</si>
  <si>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</si>
  <si>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</si>
  <si>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</si>
  <si>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</si>
  <si>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</si>
  <si>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</si>
  <si>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</si>
  <si>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</si>
  <si>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</si>
  <si>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</si>
  <si>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</si>
  <si>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</si>
  <si>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</si>
  <si>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</si>
  <si>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</si>
  <si>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</si>
  <si>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</si>
  <si>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</si>
  <si>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</si>
  <si>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</si>
  <si>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</si>
  <si>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</si>
  <si>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</si>
  <si>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</si>
  <si>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</si>
  <si>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</si>
  <si>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</si>
  <si>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</si>
  <si>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</si>
  <si>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</si>
  <si>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</si>
  <si>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</si>
  <si>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</si>
  <si>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</si>
  <si>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</si>
  <si>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</si>
  <si>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</si>
  <si>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</si>
  <si>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</si>
  <si>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</si>
  <si>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</si>
  <si>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</si>
  <si>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</si>
  <si>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</si>
  <si>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</si>
  <si>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</si>
  <si>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</si>
  <si>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</si>
  <si>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</si>
  <si>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</si>
  <si>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</si>
  <si>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</si>
  <si>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</si>
  <si>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</si>
  <si>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</si>
  <si>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</si>
  <si>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</si>
  <si>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</si>
  <si>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</si>
  <si>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</si>
  <si>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</si>
  <si>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</si>
  <si>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</si>
  <si>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</si>
  <si>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</si>
  <si>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</si>
  <si>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</si>
  <si>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</si>
  <si>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</si>
  <si>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</si>
  <si>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</si>
  <si>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</si>
  <si>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</si>
  <si>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</si>
  <si>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</si>
  <si>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</si>
  <si>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</si>
  <si>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</si>
  <si>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</si>
  <si>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</si>
  <si>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</si>
  <si>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</si>
  <si>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</si>
  <si>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</si>
  <si>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</si>
  <si>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</si>
  <si>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</si>
  <si>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</si>
  <si>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</si>
  <si>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</si>
  <si>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</si>
  <si>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</si>
  <si>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</si>
  <si>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</si>
  <si>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</si>
  <si>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</si>
  <si>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</si>
  <si>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</si>
  <si>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</si>
  <si>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</si>
  <si>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</si>
  <si>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</si>
  <si>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</si>
  <si>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</si>
  <si>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</si>
  <si>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</si>
  <si>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</si>
  <si>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</si>
  <si>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</si>
  <si>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</si>
  <si>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</si>
  <si>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</si>
  <si>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</si>
  <si>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</si>
  <si>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</si>
  <si>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</si>
  <si>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</si>
  <si>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</si>
  <si>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</si>
  <si>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</si>
  <si>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</si>
  <si>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</si>
  <si>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</si>
  <si>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</si>
  <si>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</si>
  <si>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</si>
  <si>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</si>
  <si>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</si>
  <si>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</si>
  <si>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</si>
  <si>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</si>
  <si>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</si>
  <si>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</si>
  <si>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</si>
  <si>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</si>
  <si>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</si>
  <si>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</si>
  <si>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</si>
  <si>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</si>
  <si>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</si>
  <si>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</si>
  <si>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</si>
  <si>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</si>
  <si>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</si>
  <si>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</si>
  <si>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</si>
  <si>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</si>
  <si>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</si>
  <si>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</si>
  <si>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</si>
  <si>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</si>
  <si>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</si>
  <si>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</si>
  <si>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</si>
  <si>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</si>
  <si>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</si>
  <si>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</si>
  <si>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</si>
  <si>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</si>
  <si>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</si>
  <si>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</si>
  <si>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</si>
  <si>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</si>
  <si>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</si>
  <si>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</si>
  <si>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</si>
  <si>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</si>
  <si>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</si>
  <si>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</si>
  <si>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</si>
  <si>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</si>
  <si>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</si>
  <si>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</si>
  <si>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</si>
  <si>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</si>
  <si>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</si>
  <si>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</si>
  <si>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</si>
  <si>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</si>
  <si>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</si>
  <si>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</si>
  <si>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</si>
  <si>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</si>
  <si>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</si>
  <si>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</si>
  <si>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</si>
  <si>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</si>
  <si>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</si>
  <si>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</si>
  <si>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</si>
  <si>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</si>
  <si>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</si>
  <si>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</si>
  <si>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</si>
  <si>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</si>
  <si>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</si>
  <si>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</si>
  <si>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</si>
  <si>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</si>
  <si>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</si>
  <si>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</si>
  <si>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</si>
  <si>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</si>
  <si>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</si>
  <si>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</si>
  <si>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</si>
  <si>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</si>
  <si>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</si>
  <si>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</si>
  <si>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</si>
  <si>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</si>
  <si>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</si>
  <si>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</si>
  <si>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</si>
  <si>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</si>
  <si>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</si>
  <si>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</si>
  <si>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</si>
  <si>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</si>
  <si>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</si>
  <si>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</si>
  <si>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</si>
  <si>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</si>
  <si>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</si>
  <si>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</si>
  <si>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</si>
  <si>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</si>
  <si>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</si>
  <si>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</si>
  <si>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</si>
  <si>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</si>
  <si>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</si>
  <si>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</si>
  <si>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</si>
  <si>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</si>
  <si>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</si>
  <si>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</si>
  <si>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</si>
  <si>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</si>
  <si>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</si>
  <si>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</si>
  <si>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</si>
  <si>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</si>
  <si>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</si>
  <si>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</si>
  <si>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</si>
  <si>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</si>
  <si>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</si>
  <si>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</si>
  <si>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</si>
  <si>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</si>
  <si>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</si>
  <si>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</si>
  <si>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</si>
  <si>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</si>
  <si>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</si>
  <si>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</si>
  <si>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</si>
  <si>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</si>
  <si>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</si>
  <si>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</si>
  <si>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</si>
  <si>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</si>
  <si>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</si>
  <si>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</si>
  <si>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</si>
  <si>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</si>
  <si>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</si>
  <si>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</si>
  <si>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</si>
  <si>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</si>
  <si>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</si>
  <si>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</si>
  <si>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</si>
  <si>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</si>
  <si>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</si>
  <si>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</si>
  <si>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</si>
  <si>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</si>
  <si>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</si>
  <si>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</si>
  <si>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</si>
  <si>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</si>
  <si>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</si>
  <si>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</si>
  <si>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</si>
  <si>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</si>
  <si>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</si>
  <si>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</si>
  <si>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</si>
  <si>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</si>
  <si>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</si>
  <si>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</si>
  <si>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</si>
  <si>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</si>
  <si>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</si>
  <si>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</si>
  <si>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</si>
  <si>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</si>
  <si>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</si>
  <si>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</si>
  <si>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</si>
  <si>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</si>
  <si>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</si>
  <si>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</si>
  <si>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</si>
  <si>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</si>
  <si>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</si>
  <si>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</si>
  <si>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</si>
  <si>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</si>
  <si>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</si>
  <si>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</si>
  <si>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</si>
  <si>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</si>
  <si>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</si>
  <si>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</si>
  <si>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</si>
  <si>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</si>
  <si>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</si>
  <si>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</si>
  <si>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</si>
  <si>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</si>
  <si>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</si>
  <si>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</si>
  <si>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</si>
  <si>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</si>
  <si>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</si>
  <si>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</si>
  <si>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</si>
  <si>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</si>
  <si>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</si>
  <si>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</si>
  <si>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</si>
  <si>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</si>
  <si>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</si>
  <si>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</si>
  <si>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</si>
  <si>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</si>
  <si>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</si>
  <si>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</si>
  <si>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</si>
  <si>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</si>
  <si>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</si>
  <si>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</si>
  <si>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</si>
  <si>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</si>
  <si>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</si>
  <si>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</si>
  <si>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</si>
  <si>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</si>
  <si>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</si>
  <si>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</si>
  <si>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</si>
  <si>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</si>
  <si>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</si>
  <si>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</si>
  <si>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</si>
  <si>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</si>
  <si>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</si>
  <si>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</si>
  <si>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</si>
  <si>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</si>
  <si>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</si>
  <si>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</si>
  <si>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</si>
  <si>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</si>
  <si>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</si>
  <si>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</si>
  <si>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</si>
  <si>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</si>
  <si>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</si>
  <si>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</si>
  <si>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</si>
  <si>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</si>
  <si>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</si>
  <si>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</si>
  <si>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</si>
  <si>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</si>
  <si>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</si>
  <si>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</si>
  <si>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</si>
  <si>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</si>
  <si>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</si>
  <si>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</si>
  <si>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</si>
  <si>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</si>
  <si>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</si>
  <si>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</si>
  <si>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</si>
  <si>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</si>
  <si>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</si>
  <si>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</si>
  <si>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</si>
  <si>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</si>
  <si>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</si>
  <si>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</si>
  <si>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</si>
  <si>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</si>
  <si>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</si>
  <si>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</si>
  <si>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</si>
  <si>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</si>
  <si>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</si>
  <si>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</si>
  <si>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</si>
  <si>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</si>
  <si>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</si>
  <si>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</si>
  <si>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</si>
  <si>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</si>
  <si>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</si>
  <si>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</si>
  <si>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</si>
  <si>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</si>
  <si>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</si>
  <si>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</si>
  <si>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</si>
  <si>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</si>
  <si>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</si>
  <si>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</si>
  <si>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</si>
  <si>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</si>
  <si>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</si>
  <si>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</si>
  <si>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</si>
  <si>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</si>
  <si>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</si>
  <si>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</si>
  <si>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</si>
  <si>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</si>
  <si>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</si>
  <si>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</si>
  <si>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</si>
  <si>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</si>
  <si>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</si>
  <si>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</si>
  <si>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</si>
  <si>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</si>
  <si>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</si>
  <si>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</si>
  <si>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</si>
  <si>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</si>
  <si>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</si>
  <si>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</si>
  <si>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</si>
  <si>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</si>
  <si>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</si>
  <si>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</si>
  <si>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</si>
  <si>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</si>
  <si>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</si>
  <si>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</si>
  <si>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</si>
  <si>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</si>
  <si>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</si>
  <si>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</si>
  <si>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</si>
  <si>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</si>
  <si>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</si>
  <si>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</si>
  <si>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</si>
  <si>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</si>
  <si>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</si>
  <si>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</si>
  <si>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</si>
  <si>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</si>
  <si>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</si>
  <si>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</si>
  <si>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</si>
  <si>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</si>
  <si>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</si>
  <si>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</si>
  <si>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</si>
  <si>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</si>
  <si>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</si>
  <si>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</si>
  <si>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</si>
  <si>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</si>
  <si>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</si>
  <si>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</si>
  <si>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</si>
  <si>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</si>
  <si>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</si>
  <si>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</si>
  <si>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</si>
  <si>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</si>
  <si>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</si>
  <si>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</si>
  <si>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</si>
  <si>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</si>
  <si>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</si>
  <si>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</si>
  <si>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</si>
  <si>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</si>
  <si>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</si>
  <si>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</si>
  <si>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</si>
  <si>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</si>
  <si>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</si>
  <si>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</si>
  <si>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</si>
  <si>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</si>
  <si>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</si>
  <si>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</si>
  <si>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</si>
  <si>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</si>
  <si>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</si>
  <si>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</si>
  <si>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</si>
  <si>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</si>
  <si>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</si>
  <si>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</si>
  <si>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</si>
  <si>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</si>
  <si>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</si>
  <si>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</si>
  <si>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</si>
  <si>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</si>
  <si>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</si>
  <si>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</si>
  <si>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</si>
  <si>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</si>
  <si>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</si>
  <si>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</si>
  <si>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</si>
  <si>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</si>
  <si>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</si>
  <si>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</si>
  <si>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</si>
  <si>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</si>
  <si>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</si>
  <si>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</si>
  <si>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</si>
  <si>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</si>
  <si>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</si>
  <si>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</si>
  <si>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</si>
  <si>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</si>
  <si>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</si>
  <si>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</si>
  <si>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</si>
  <si>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</si>
  <si>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</si>
  <si>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</si>
  <si>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</si>
  <si>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</si>
  <si>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</si>
  <si>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</si>
  <si>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</si>
  <si>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</si>
  <si>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</si>
  <si>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</si>
  <si>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</si>
  <si>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</si>
  <si>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</si>
  <si>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</si>
  <si>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</si>
  <si>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</si>
  <si>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</si>
  <si>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</si>
  <si>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</si>
  <si>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</si>
  <si>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</si>
  <si>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</si>
  <si>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</si>
  <si>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</si>
  <si>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</si>
  <si>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</si>
  <si>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</si>
  <si>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</si>
  <si>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</si>
  <si>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</si>
  <si>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</si>
  <si>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</si>
  <si>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</si>
  <si>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</si>
  <si>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</si>
  <si>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</si>
  <si>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</si>
  <si>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</si>
  <si>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</si>
  <si>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</si>
  <si>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</si>
  <si>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</si>
  <si>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</si>
  <si>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</si>
  <si>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</si>
  <si>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</si>
  <si>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</si>
  <si>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</si>
  <si>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</si>
  <si>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</si>
  <si>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</si>
  <si>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</si>
  <si>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</si>
  <si>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</si>
  <si>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</si>
  <si>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</si>
  <si>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</si>
  <si>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</si>
  <si>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</si>
  <si>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</si>
  <si>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</si>
  <si>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</si>
  <si>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</si>
  <si>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</si>
  <si>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</si>
  <si>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</si>
  <si>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</si>
  <si>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</si>
  <si>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</si>
  <si>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</si>
  <si>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</si>
  <si>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</si>
  <si>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</si>
  <si>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</si>
  <si>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</si>
  <si>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</si>
  <si>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</si>
  <si>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</si>
  <si>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</si>
  <si>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</si>
  <si>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</si>
  <si>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</si>
  <si>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</si>
  <si>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</si>
  <si>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</si>
  <si>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</si>
  <si>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</si>
  <si>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</si>
  <si>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</si>
  <si>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</si>
  <si>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</si>
  <si>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</si>
  <si>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</si>
  <si>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</si>
  <si>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</si>
  <si>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</si>
  <si>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</si>
  <si>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</si>
  <si>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</si>
  <si>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</si>
  <si>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</si>
  <si>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</si>
  <si>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</si>
  <si>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</si>
  <si>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</si>
  <si>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</si>
  <si>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</si>
  <si>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</si>
  <si>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</si>
  <si>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</si>
  <si>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</si>
  <si>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</si>
  <si>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</si>
  <si>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</si>
  <si>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</si>
  <si>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</si>
  <si>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</si>
  <si>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</si>
  <si>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</si>
  <si>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</si>
  <si>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</si>
  <si>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</si>
  <si>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</si>
  <si>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</si>
  <si>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</si>
  <si>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</si>
  <si>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</si>
  <si>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</si>
  <si>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</si>
  <si>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</si>
  <si>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</si>
  <si>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</si>
  <si>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</si>
  <si>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</si>
  <si>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</si>
  <si>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</si>
  <si>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</si>
  <si>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</si>
  <si>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</si>
  <si>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</si>
  <si>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</si>
  <si>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</si>
  <si>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</si>
  <si>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</si>
  <si>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</si>
  <si>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</si>
  <si>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</si>
  <si>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</si>
  <si>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</si>
  <si>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</si>
  <si>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</si>
  <si>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</si>
  <si>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</si>
  <si>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</si>
  <si>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</si>
  <si>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</si>
  <si>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</si>
  <si>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</si>
  <si>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</si>
  <si>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</si>
  <si>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</si>
  <si>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</si>
  <si>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</si>
  <si>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</si>
  <si>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</si>
  <si>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</si>
  <si>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</si>
  <si>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</si>
  <si>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</si>
  <si>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</si>
  <si>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</si>
  <si>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</si>
  <si>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</si>
  <si>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</si>
  <si>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</si>
  <si>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</si>
  <si>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</si>
  <si>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</si>
  <si>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</si>
  <si>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</si>
  <si>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</si>
  <si>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</si>
  <si>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</si>
  <si>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</si>
  <si>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</si>
  <si>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</si>
  <si>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</si>
  <si>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</si>
  <si>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</si>
  <si>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</si>
  <si>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</si>
  <si>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</si>
  <si>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</si>
  <si>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</si>
  <si>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</si>
  <si>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</si>
  <si>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</si>
  <si>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</si>
  <si>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</si>
  <si>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</si>
  <si>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</si>
  <si>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</si>
  <si>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</si>
  <si>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</si>
  <si>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</si>
  <si>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</si>
  <si>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</si>
  <si>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</si>
  <si>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</si>
  <si>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</si>
  <si>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</si>
  <si>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</si>
  <si>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</si>
  <si>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</si>
  <si>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</si>
  <si>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</si>
  <si>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</si>
  <si>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</si>
  <si>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</si>
  <si>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</si>
  <si>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</si>
  <si>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</si>
  <si>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</si>
  <si>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</si>
  <si>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</si>
  <si>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</si>
  <si>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</si>
  <si>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</si>
  <si>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</si>
  <si>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</si>
  <si>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</si>
  <si>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</si>
  <si>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</si>
  <si>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</si>
  <si>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</si>
  <si>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</si>
  <si>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</si>
  <si>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</si>
  <si>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</si>
  <si>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</si>
  <si>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</si>
  <si>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</si>
  <si>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</si>
  <si>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</si>
  <si>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</si>
  <si>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</si>
  <si>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</si>
  <si>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</si>
  <si>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</si>
  <si>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</si>
  <si>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</si>
  <si>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</si>
  <si>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</si>
  <si>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</si>
  <si>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</si>
  <si>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</si>
  <si>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</si>
  <si>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</si>
  <si>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</si>
  <si>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</si>
  <si>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</si>
  <si>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</si>
  <si>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</si>
  <si>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</si>
  <si>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</si>
  <si>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</si>
  <si>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</si>
  <si>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</si>
  <si>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</si>
  <si>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</si>
  <si>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</si>
  <si>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</si>
  <si>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</si>
  <si>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</si>
  <si>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</si>
  <si>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</si>
  <si>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</si>
  <si>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</si>
  <si>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</si>
  <si>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</si>
  <si>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</si>
  <si>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</si>
  <si>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</si>
  <si>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</si>
  <si>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</si>
  <si>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</si>
  <si>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</si>
  <si>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</si>
  <si>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</si>
  <si>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</si>
  <si>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</si>
  <si>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</si>
  <si>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</si>
  <si>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</si>
  <si>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</si>
  <si>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</si>
  <si>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</si>
  <si>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</si>
  <si>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</si>
  <si>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</si>
  <si>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</si>
  <si>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</si>
  <si>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</si>
  <si>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</si>
  <si>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</si>
  <si>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</si>
  <si>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</si>
  <si>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</si>
  <si>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</si>
  <si>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</si>
  <si>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</si>
  <si>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</si>
  <si>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</si>
  <si>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</si>
  <si>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</si>
  <si>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</si>
  <si>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</si>
  <si>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</si>
  <si>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</si>
  <si>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</si>
  <si>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</si>
  <si>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</si>
  <si>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</si>
  <si>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</si>
  <si>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</si>
  <si>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</si>
  <si>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</si>
  <si>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</si>
  <si>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</si>
  <si>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</si>
  <si>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</si>
  <si>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</si>
  <si>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</si>
  <si>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</si>
  <si>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</si>
  <si>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</si>
  <si>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</si>
  <si>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</si>
  <si>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</si>
  <si>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</si>
  <si>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</si>
  <si>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</si>
  <si>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</si>
  <si>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</si>
  <si>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</si>
  <si>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</si>
  <si>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</si>
  <si>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</si>
  <si>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</si>
  <si>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</si>
  <si>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</si>
  <si>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</si>
  <si>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</si>
  <si>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</si>
  <si>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</si>
  <si>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</si>
  <si>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</si>
  <si>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</si>
  <si>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</si>
  <si>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</si>
  <si>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</si>
  <si>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</si>
  <si>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</si>
  <si>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</si>
  <si>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</si>
  <si>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</si>
  <si>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</si>
  <si>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</si>
  <si>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</si>
  <si>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</si>
  <si>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</si>
  <si>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</si>
  <si>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</si>
  <si>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</si>
  <si>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</si>
  <si>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</si>
  <si>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</si>
  <si>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</si>
  <si>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</si>
  <si>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</si>
  <si>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</si>
  <si>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</si>
  <si>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</si>
  <si>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</si>
  <si>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</si>
  <si>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</si>
  <si>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</si>
  <si>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</si>
  <si>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</si>
  <si>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</si>
  <si>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</si>
  <si>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</si>
  <si>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</si>
  <si>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</si>
  <si>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</si>
  <si>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</si>
  <si>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</si>
  <si>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</si>
  <si>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</si>
  <si>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</si>
  <si>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</si>
  <si>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</si>
  <si>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</si>
  <si>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</si>
  <si>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</si>
  <si>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</si>
  <si>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</si>
  <si>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</si>
  <si>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</si>
  <si>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</si>
  <si>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</si>
  <si>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</si>
  <si>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</si>
  <si>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</si>
  <si>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</si>
  <si>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</si>
  <si>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</si>
  <si>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</si>
  <si>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</si>
  <si>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</si>
  <si>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</si>
  <si>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</si>
  <si>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</si>
  <si>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</si>
  <si>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</si>
  <si>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</si>
  <si>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</si>
  <si>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</si>
  <si>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</si>
  <si>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</si>
  <si>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</si>
  <si>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</si>
  <si>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</si>
  <si>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</si>
  <si>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</si>
  <si>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</si>
  <si>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</si>
  <si>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</si>
  <si>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</si>
  <si>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</si>
  <si>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</si>
  <si>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</si>
  <si>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</si>
  <si>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</si>
  <si>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</si>
  <si>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</si>
  <si>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</si>
  <si>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</si>
  <si>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</si>
  <si>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</si>
  <si>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</si>
  <si>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</si>
  <si>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</si>
  <si>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</si>
  <si>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</si>
  <si>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</si>
  <si>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</si>
  <si>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</si>
  <si>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</si>
  <si>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</si>
  <si>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</si>
  <si>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</si>
  <si>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</si>
  <si>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</si>
  <si>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</si>
  <si>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</si>
  <si>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</si>
  <si>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</si>
  <si>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</si>
  <si>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</si>
  <si>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</si>
  <si>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</si>
  <si>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</si>
  <si>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</si>
  <si>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</si>
  <si>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</si>
  <si>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</si>
  <si>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</si>
  <si>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</si>
  <si>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</si>
  <si>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</si>
  <si>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</si>
  <si>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</si>
  <si>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</si>
  <si>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</si>
  <si>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</si>
  <si>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</si>
  <si>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</si>
  <si>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</si>
  <si>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</si>
  <si>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</si>
  <si>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</si>
  <si>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</si>
  <si>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</si>
  <si>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</si>
  <si>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</si>
  <si>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</si>
  <si>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</si>
  <si>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</si>
  <si>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</si>
  <si>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</si>
  <si>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</si>
  <si>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</si>
  <si>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</si>
  <si>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</si>
  <si>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</si>
  <si>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</si>
  <si>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</si>
  <si>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</si>
  <si>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</si>
  <si>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</si>
  <si>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</si>
  <si>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</si>
  <si>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</si>
  <si>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</si>
  <si>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</si>
  <si>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</si>
  <si>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</si>
  <si>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</si>
  <si>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</si>
  <si>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</si>
  <si>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</si>
  <si>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</si>
  <si>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</si>
  <si>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</si>
  <si>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</si>
  <si>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</si>
  <si>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</si>
  <si>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</si>
  <si>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</si>
  <si>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</si>
  <si>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</si>
  <si>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</si>
  <si>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</si>
  <si>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</si>
  <si>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</si>
  <si>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</si>
  <si>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</si>
  <si>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</si>
  <si>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</si>
  <si>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</si>
  <si>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</si>
  <si>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</si>
  <si>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</si>
  <si>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</si>
  <si>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</si>
  <si>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</si>
  <si>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</si>
  <si>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</si>
  <si>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</si>
  <si>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</si>
  <si>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</si>
  <si>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</si>
  <si>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</si>
  <si>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</si>
  <si>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</si>
  <si>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</si>
  <si>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</si>
  <si>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</si>
  <si>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</si>
  <si>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</si>
  <si>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</si>
  <si>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</si>
  <si>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</si>
  <si>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</si>
  <si>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</si>
  <si>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</si>
  <si>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</si>
  <si>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</si>
  <si>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</si>
  <si>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</si>
  <si>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</si>
  <si>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</si>
  <si>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</si>
  <si>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</si>
  <si>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</si>
  <si>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</si>
  <si>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</si>
  <si>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</si>
  <si>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</si>
  <si>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</si>
  <si>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</si>
  <si>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</si>
  <si>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</si>
  <si>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</si>
  <si>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</si>
  <si>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</si>
  <si>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</si>
  <si>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</si>
  <si>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</si>
  <si>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</si>
  <si>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</si>
  <si>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</si>
  <si>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</si>
  <si>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</si>
  <si>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</si>
  <si>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</si>
  <si>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</si>
  <si>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</si>
  <si>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</si>
  <si>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</si>
  <si>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</si>
  <si>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</si>
  <si>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</si>
  <si>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</si>
  <si>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</si>
  <si>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</si>
  <si>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</si>
  <si>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</si>
  <si>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</si>
  <si>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</si>
  <si>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</si>
  <si>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</si>
  <si>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</si>
  <si>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</si>
  <si>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</si>
  <si>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</si>
  <si>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</si>
  <si>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</si>
  <si>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</si>
  <si>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</si>
  <si>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</si>
  <si>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</si>
  <si>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</si>
  <si>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</si>
  <si>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</si>
  <si>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</si>
  <si>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</si>
  <si>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</si>
  <si>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</si>
  <si>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</si>
  <si>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</si>
  <si>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</si>
  <si>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</si>
  <si>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</si>
  <si>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</si>
  <si>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</si>
  <si>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</si>
  <si>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</si>
  <si>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</si>
  <si>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</si>
  <si>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</si>
  <si>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</si>
  <si>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</si>
  <si>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</si>
  <si>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</si>
  <si>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</si>
  <si>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</si>
  <si>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</si>
  <si>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</si>
  <si>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</si>
  <si>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</si>
  <si>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</si>
  <si>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</si>
  <si>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</si>
  <si>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</si>
  <si>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</si>
  <si>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</si>
  <si>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</si>
  <si>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</si>
  <si>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</si>
  <si>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</si>
  <si>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</si>
  <si>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</si>
  <si>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</si>
  <si>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</si>
  <si>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</si>
  <si>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</si>
  <si>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</si>
  <si>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</si>
  <si>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</si>
  <si>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</si>
  <si>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</si>
  <si>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</si>
  <si>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</si>
  <si>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</si>
  <si>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</si>
  <si>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</si>
  <si>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</si>
  <si>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</si>
  <si>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</si>
  <si>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</si>
  <si>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</si>
  <si>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</si>
  <si>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</si>
  <si>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</si>
  <si>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</si>
  <si>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</si>
  <si>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</si>
  <si>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</si>
  <si>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</si>
  <si>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</si>
  <si>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</si>
  <si>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</si>
  <si>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</si>
  <si>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</si>
  <si>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</si>
  <si>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</si>
  <si>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</si>
  <si>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</si>
  <si>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</si>
  <si>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</si>
  <si>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</si>
  <si>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</si>
  <si>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</si>
  <si>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</si>
  <si>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</si>
  <si>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</si>
  <si>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</si>
  <si>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</si>
  <si>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</si>
  <si>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</si>
  <si>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</si>
  <si>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</si>
  <si>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</si>
  <si>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</si>
  <si>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</si>
  <si>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</si>
  <si>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</si>
  <si>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</si>
  <si>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</si>
  <si>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</si>
  <si>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</si>
  <si>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</si>
  <si>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</si>
  <si>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</si>
  <si>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</si>
  <si>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</si>
  <si>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</si>
  <si>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</si>
  <si>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</si>
  <si>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</si>
  <si>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</si>
  <si>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</si>
  <si>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</si>
  <si>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</si>
  <si>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</si>
  <si>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</si>
  <si>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</si>
  <si>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</si>
  <si>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</si>
  <si>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</si>
  <si>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</si>
  <si>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</si>
  <si>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</si>
  <si>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</si>
  <si>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</si>
  <si>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</si>
  <si>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</si>
  <si>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</si>
  <si>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</si>
  <si>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</si>
  <si>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</si>
  <si>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</si>
  <si>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</si>
  <si>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</si>
  <si>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</si>
  <si>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</si>
  <si>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</si>
  <si>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</si>
  <si>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</si>
  <si>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</si>
  <si>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</si>
  <si>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</si>
  <si>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</si>
  <si>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</si>
  <si>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</si>
  <si>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</si>
  <si>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</si>
  <si>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</si>
  <si>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</si>
  <si>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</si>
  <si>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</si>
  <si>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</si>
  <si>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</si>
  <si>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</si>
  <si>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</si>
  <si>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</si>
  <si>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</si>
  <si>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</si>
  <si>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</si>
  <si>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</si>
  <si>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</si>
  <si>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</si>
  <si>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</si>
  <si>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</si>
  <si>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</si>
  <si>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</si>
  <si>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</si>
  <si>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</si>
  <si>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</si>
  <si>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</si>
  <si>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</si>
  <si>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</si>
  <si>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</si>
  <si>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</si>
  <si>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</si>
  <si>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</si>
  <si>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</si>
  <si>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</si>
  <si>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</si>
  <si>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</si>
  <si>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</si>
  <si>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</si>
  <si>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</si>
  <si>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</si>
  <si>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</si>
  <si>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</si>
  <si>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</si>
  <si>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</si>
  <si>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</si>
  <si>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</si>
  <si>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</si>
  <si>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</si>
  <si>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</si>
  <si>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</si>
  <si>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</si>
  <si>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</si>
  <si>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</si>
  <si>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</si>
  <si>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</si>
  <si>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</si>
  <si>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</si>
  <si>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</si>
  <si>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</si>
  <si>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</si>
  <si>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</si>
  <si>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</si>
  <si>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</si>
  <si>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</si>
  <si>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</si>
  <si>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</si>
  <si>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</si>
  <si>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</si>
  <si>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</si>
  <si>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</si>
  <si>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</si>
  <si>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</si>
  <si>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</si>
  <si>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</si>
  <si>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</si>
  <si>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</si>
  <si>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</si>
  <si>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</si>
  <si>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</si>
  <si>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</si>
  <si>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</si>
  <si>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</si>
  <si>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</si>
  <si>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</si>
  <si>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</si>
  <si>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</si>
  <si>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</si>
  <si>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</si>
  <si>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</si>
  <si>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</si>
  <si>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</si>
  <si>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</si>
  <si>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</si>
  <si>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</si>
  <si>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</si>
  <si>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</si>
  <si>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</si>
  <si>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</si>
  <si>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</si>
  <si>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</si>
  <si>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</si>
  <si>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</si>
  <si>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</si>
  <si>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</si>
  <si>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</si>
  <si>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</si>
  <si>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</si>
  <si>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</si>
  <si>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</si>
  <si>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</si>
  <si>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</si>
  <si>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</si>
  <si>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</si>
  <si>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</si>
  <si>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</si>
  <si>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</si>
  <si>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</si>
  <si>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</si>
  <si>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</si>
  <si>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</si>
  <si>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</si>
  <si>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</si>
  <si>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</si>
  <si>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</si>
  <si>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</si>
  <si>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</si>
  <si>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</si>
  <si>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</si>
  <si>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</si>
  <si>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</si>
  <si>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</si>
  <si>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</si>
  <si>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</si>
  <si>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</si>
  <si>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</si>
  <si>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</si>
  <si>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</si>
  <si>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</si>
  <si>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</si>
  <si>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</si>
  <si>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</si>
  <si>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</si>
  <si>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</si>
  <si>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</si>
  <si>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</si>
  <si>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</si>
  <si>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</si>
  <si>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</si>
  <si>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</si>
  <si>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</si>
  <si>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</si>
  <si>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</si>
  <si>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</si>
  <si>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</si>
  <si>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</si>
  <si>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</si>
  <si>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</si>
  <si>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</si>
  <si>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</si>
  <si>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</si>
  <si>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</si>
  <si>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</si>
  <si>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</si>
  <si>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</si>
  <si>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</si>
  <si>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</si>
  <si>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</si>
  <si>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</si>
  <si>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</si>
  <si>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</si>
  <si>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</si>
  <si>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</si>
  <si>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</si>
  <si>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</si>
  <si>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</si>
  <si>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</si>
  <si>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</si>
  <si>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</si>
  <si>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</si>
  <si>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</si>
  <si>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</si>
  <si>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</si>
  <si>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</si>
  <si>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</si>
  <si>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</si>
  <si>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</si>
  <si>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</si>
  <si>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</si>
  <si>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</si>
  <si>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</si>
  <si>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</si>
  <si>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</si>
  <si>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</si>
  <si>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</si>
  <si>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</si>
  <si>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</si>
  <si>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</si>
  <si>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</si>
  <si>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</si>
  <si>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</si>
  <si>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</si>
  <si>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</si>
  <si>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</si>
  <si>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</si>
  <si>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</si>
  <si>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</si>
  <si>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</si>
  <si>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</si>
  <si>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</si>
  <si>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</si>
  <si>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</si>
  <si>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</si>
  <si>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</si>
  <si>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</si>
  <si>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</si>
  <si>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</si>
  <si>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</si>
  <si>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</si>
  <si>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</si>
  <si>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</si>
  <si>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</si>
  <si>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</si>
  <si>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</si>
  <si>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</si>
  <si>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</si>
  <si>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</si>
  <si>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</si>
  <si>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</si>
  <si>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</si>
  <si>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</si>
  <si>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</si>
  <si>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</si>
  <si>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</si>
  <si>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</si>
  <si>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</si>
  <si>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</si>
  <si>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</si>
  <si>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</si>
  <si>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</si>
  <si>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</si>
  <si>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</si>
  <si>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</si>
  <si>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</si>
  <si>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</si>
  <si>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</si>
  <si>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</si>
  <si>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</si>
  <si>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</si>
  <si>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</si>
  <si>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</si>
  <si>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</si>
  <si>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</si>
  <si>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</si>
  <si>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</si>
  <si>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</si>
  <si>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</si>
  <si>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</si>
  <si>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</si>
  <si>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</si>
  <si>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</si>
  <si>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</si>
  <si>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</si>
  <si>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</si>
  <si>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</si>
  <si>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</si>
  <si>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</si>
  <si>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</si>
  <si>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</si>
  <si>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</si>
  <si>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</si>
  <si>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</si>
  <si>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</si>
  <si>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</si>
  <si>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</si>
  <si>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</si>
  <si>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</si>
  <si>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</si>
  <si>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</si>
  <si>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</si>
  <si>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</si>
  <si>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</si>
  <si>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</si>
  <si>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</si>
  <si>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</si>
  <si>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</si>
  <si>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</si>
  <si>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</si>
  <si>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</si>
  <si>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</si>
  <si>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</si>
  <si>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</si>
  <si>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</si>
  <si>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</si>
  <si>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</si>
  <si>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</si>
  <si>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</si>
  <si>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</si>
  <si>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</si>
  <si>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</si>
  <si>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</si>
  <si>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</si>
  <si>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</si>
  <si>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</si>
  <si>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</si>
  <si>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</si>
  <si>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</si>
  <si>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</si>
  <si>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</si>
  <si>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</si>
  <si>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</si>
  <si>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</si>
  <si>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</si>
  <si>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</si>
  <si>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</si>
  <si>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</si>
  <si>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</si>
  <si>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</si>
  <si>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</si>
  <si>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</si>
  <si>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</si>
  <si>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</si>
  <si>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</si>
  <si>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</si>
  <si>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</si>
  <si>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</si>
  <si>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</si>
  <si>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</si>
  <si>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</si>
  <si>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</si>
  <si>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</si>
  <si>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</si>
  <si>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</si>
  <si>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</si>
  <si>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</si>
  <si>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</si>
  <si>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</si>
  <si>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</si>
  <si>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</si>
  <si>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</si>
  <si>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</si>
  <si>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</si>
  <si>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</si>
  <si>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</si>
  <si>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</si>
  <si>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</si>
  <si>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</si>
  <si>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</si>
  <si>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</si>
  <si>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</si>
  <si>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</si>
  <si>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</si>
  <si>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</si>
  <si>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</si>
  <si>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</si>
  <si>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</si>
  <si>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</si>
  <si>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</si>
  <si>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</si>
  <si>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</si>
  <si>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</si>
  <si>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</si>
  <si>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</si>
  <si>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</si>
  <si>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</si>
  <si>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</si>
  <si>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</si>
  <si>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</si>
  <si>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</si>
  <si>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</si>
  <si>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</si>
  <si>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</si>
  <si>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</si>
  <si>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</si>
  <si>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</si>
  <si>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</si>
  <si>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</si>
  <si>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</si>
  <si>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</si>
  <si>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</si>
  <si>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</si>
  <si>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</si>
  <si>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</si>
  <si>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</si>
  <si>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</si>
  <si>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</si>
  <si>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</si>
  <si>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</si>
  <si>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</si>
  <si>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</si>
  <si>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</si>
  <si>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</si>
  <si>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</si>
  <si>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</si>
  <si>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</si>
  <si>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</si>
  <si>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</si>
  <si>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</si>
  <si>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</si>
  <si>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</si>
  <si>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</si>
  <si>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</si>
  <si>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</si>
  <si>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</si>
  <si>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</si>
  <si>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</si>
  <si>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</si>
  <si>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</si>
  <si>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</si>
  <si>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</si>
  <si>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</si>
  <si>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</si>
  <si>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</si>
  <si>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</si>
  <si>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</si>
  <si>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</si>
  <si>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</si>
  <si>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</si>
  <si>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</si>
  <si>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</si>
  <si>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</si>
  <si>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</si>
  <si>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</si>
  <si>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</si>
  <si>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</si>
  <si>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</si>
  <si>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</si>
  <si>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</si>
  <si>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</si>
  <si>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</si>
  <si>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</si>
  <si>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</si>
  <si>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</si>
  <si>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</si>
  <si>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</si>
  <si>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</si>
  <si>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</si>
  <si>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</si>
  <si>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</si>
  <si>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</si>
  <si>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</si>
  <si>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</si>
  <si>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</si>
  <si>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</si>
  <si>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</si>
  <si>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</si>
  <si>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</si>
  <si>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</si>
  <si>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</si>
  <si>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</si>
  <si>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</si>
  <si>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</si>
  <si>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</si>
  <si>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</si>
  <si>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</si>
  <si>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</si>
  <si>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</si>
  <si>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</si>
  <si>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</si>
  <si>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</si>
  <si>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</si>
  <si>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</si>
  <si>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</si>
  <si>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</si>
  <si>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</si>
  <si>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</si>
  <si>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</si>
  <si>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</si>
  <si>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</si>
  <si>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</si>
  <si>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</si>
  <si>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</si>
  <si>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</si>
  <si>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</si>
  <si>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</si>
  <si>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</si>
  <si>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</si>
  <si>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</si>
  <si>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</si>
  <si>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</si>
  <si>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</si>
  <si>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</si>
  <si>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</si>
  <si>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</si>
  <si>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</si>
  <si>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</si>
  <si>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</si>
  <si>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</si>
  <si>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</si>
  <si>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</si>
  <si>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</si>
  <si>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</si>
  <si>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</si>
  <si>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</si>
  <si>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</si>
  <si>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</si>
  <si>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</si>
  <si>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</si>
  <si>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</si>
  <si>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</si>
  <si>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</si>
  <si>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</si>
  <si>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</si>
  <si>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</si>
  <si>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</si>
  <si>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</si>
  <si>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</si>
  <si>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</si>
  <si>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</si>
  <si>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</si>
  <si>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</si>
  <si>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</si>
  <si>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</si>
  <si>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</si>
  <si>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</si>
  <si>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</si>
  <si>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</si>
  <si>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</si>
  <si>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</si>
  <si>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</si>
  <si>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</si>
  <si>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</si>
  <si>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</si>
  <si>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</si>
  <si>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</si>
  <si>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</si>
  <si>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</si>
  <si>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</si>
  <si>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</si>
  <si>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</si>
  <si>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</si>
  <si>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</si>
  <si>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</si>
  <si>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</si>
  <si>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</si>
  <si>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</si>
  <si>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</si>
  <si>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</si>
  <si>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</si>
  <si>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</si>
  <si>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</si>
  <si>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</si>
  <si>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</si>
  <si>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</si>
  <si>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</si>
  <si>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</si>
  <si>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</si>
  <si>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</si>
  <si>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</si>
  <si>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</si>
  <si>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</si>
  <si>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</si>
  <si>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</si>
  <si>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</si>
  <si>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</si>
  <si>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</si>
  <si>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</si>
  <si>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</si>
  <si>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</si>
  <si>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</si>
  <si>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</si>
  <si>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</si>
  <si>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</si>
  <si>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</si>
  <si>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</si>
  <si>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</si>
  <si>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</si>
  <si>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</si>
  <si>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</si>
  <si>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</si>
  <si>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</si>
  <si>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</si>
  <si>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</si>
  <si>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</si>
  <si>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</si>
  <si>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</si>
  <si>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</si>
  <si>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</si>
  <si>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</si>
  <si>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</si>
  <si>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</si>
  <si>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</si>
  <si>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</si>
  <si>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</si>
  <si>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</si>
  <si>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</si>
  <si>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</si>
  <si>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</si>
  <si>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</si>
  <si>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</si>
  <si>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</si>
  <si>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</si>
  <si>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</si>
  <si>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</si>
  <si>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</si>
  <si>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</si>
  <si>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</si>
  <si>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</si>
  <si>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</si>
  <si>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</si>
  <si>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</si>
  <si>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</si>
  <si>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</si>
  <si>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</si>
  <si>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</si>
  <si>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</si>
  <si>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</si>
  <si>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</si>
  <si>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</si>
  <si>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</si>
  <si>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</si>
  <si>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</si>
  <si>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</si>
  <si>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</si>
  <si>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</si>
  <si>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</si>
  <si>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</si>
  <si>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</si>
  <si>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</si>
  <si>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</si>
  <si>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</si>
  <si>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</si>
  <si>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</si>
  <si>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</si>
  <si>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</si>
  <si>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</si>
  <si>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</si>
  <si>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</si>
  <si>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</si>
  <si>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</si>
  <si>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</si>
  <si>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</si>
  <si>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</si>
  <si>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</si>
  <si>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</si>
  <si>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</si>
  <si>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</si>
  <si>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</si>
  <si>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</si>
  <si>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</si>
  <si>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</si>
  <si>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</si>
  <si>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</si>
  <si>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</si>
  <si>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</si>
  <si>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</si>
  <si>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</si>
  <si>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</si>
  <si>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</si>
  <si>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</si>
  <si>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</si>
  <si>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</si>
  <si>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</si>
  <si>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</si>
  <si>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</si>
  <si>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</si>
  <si>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</si>
  <si>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</si>
  <si>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</si>
  <si>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</si>
  <si>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</si>
  <si>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</si>
  <si>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</si>
  <si>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</si>
  <si>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</si>
  <si>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</si>
  <si>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</si>
  <si>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</si>
  <si>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</si>
  <si>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</si>
  <si>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</si>
  <si>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</si>
  <si>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</si>
  <si>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</si>
  <si>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</si>
  <si>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</si>
  <si>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</si>
  <si>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</si>
  <si>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</si>
  <si>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</si>
  <si>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</si>
  <si>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</si>
  <si>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</si>
  <si>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</si>
  <si>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</si>
  <si>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</si>
  <si>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</si>
  <si>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</si>
  <si>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</si>
  <si>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</si>
  <si>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</si>
  <si>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</si>
  <si>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</si>
  <si>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</si>
  <si>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</si>
  <si>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</si>
  <si>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</si>
  <si>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</si>
  <si>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</si>
  <si>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</si>
  <si>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</si>
  <si>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</si>
  <si>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</si>
  <si>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</si>
  <si>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</si>
  <si>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</si>
  <si>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</si>
  <si>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</si>
  <si>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</si>
  <si>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</si>
  <si>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</si>
  <si>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</si>
  <si>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</si>
  <si>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</si>
  <si>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</si>
  <si>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</si>
  <si>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</si>
  <si>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</si>
  <si>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</si>
  <si>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</si>
  <si>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</si>
  <si>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</si>
  <si>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</si>
  <si>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</si>
  <si>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</si>
  <si>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</si>
  <si>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</si>
  <si>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</si>
  <si>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</si>
  <si>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</si>
  <si>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</si>
  <si>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</si>
  <si>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</si>
  <si>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</si>
  <si>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</si>
  <si>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</si>
  <si>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</si>
  <si>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</si>
  <si>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</si>
  <si>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</si>
  <si>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</si>
  <si>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</si>
  <si>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</si>
  <si>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</si>
  <si>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</si>
  <si>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</si>
  <si>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</si>
  <si>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</si>
  <si>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</si>
  <si>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</si>
  <si>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</si>
  <si>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</si>
  <si>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</si>
  <si>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</si>
  <si>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</si>
  <si>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</si>
  <si>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</si>
  <si>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</si>
  <si>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</si>
  <si>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</si>
  <si>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</si>
  <si>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</si>
  <si>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</si>
  <si>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</si>
  <si>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</si>
  <si>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</si>
  <si>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</si>
  <si>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</si>
  <si>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</si>
  <si>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</si>
  <si>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</si>
  <si>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</si>
  <si>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</si>
  <si>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</si>
  <si>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</si>
  <si>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</si>
  <si>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</si>
  <si>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</si>
  <si>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</si>
  <si>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</si>
  <si>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</si>
  <si>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</si>
  <si>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</si>
  <si>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</si>
  <si>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</si>
  <si>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</si>
  <si>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</si>
  <si>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</si>
  <si>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</si>
  <si>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</si>
  <si>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</si>
  <si>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</si>
  <si>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</si>
  <si>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</si>
  <si>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</si>
  <si>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</si>
  <si>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</si>
  <si>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</si>
  <si>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</si>
  <si>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</si>
  <si>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</si>
  <si>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</si>
  <si>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</si>
  <si>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</si>
  <si>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</si>
  <si>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</si>
  <si>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</si>
  <si>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</si>
  <si>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</si>
  <si>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</si>
  <si>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</si>
  <si>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</si>
  <si>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</si>
  <si>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</si>
  <si>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</si>
  <si>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</si>
  <si>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</si>
  <si>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</si>
  <si>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</si>
  <si>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</si>
  <si>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</si>
  <si>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</si>
  <si>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</si>
  <si>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</si>
  <si>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</si>
  <si>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</si>
  <si>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</si>
  <si>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</si>
  <si>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</si>
  <si>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</si>
  <si>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</si>
  <si>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</si>
  <si>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</si>
  <si>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</si>
  <si>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</si>
  <si>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</si>
  <si>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</si>
  <si>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</si>
  <si>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</si>
  <si>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</si>
  <si>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</si>
  <si>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</si>
  <si>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</si>
  <si>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</si>
  <si>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</si>
  <si>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</si>
  <si>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</si>
  <si>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</si>
  <si>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</si>
  <si>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</si>
  <si>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</si>
  <si>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</si>
  <si>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</si>
  <si>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</si>
  <si>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</si>
  <si>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</si>
  <si>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</si>
  <si>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</si>
  <si>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</si>
  <si>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</si>
  <si>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</si>
  <si>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</si>
  <si>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</si>
  <si>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</si>
  <si>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</si>
  <si>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</si>
  <si>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</si>
  <si>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</si>
  <si>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</si>
  <si>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</si>
  <si>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</si>
  <si>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</si>
  <si>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</si>
  <si>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</si>
  <si>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</si>
  <si>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</si>
  <si>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</si>
  <si>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</si>
  <si>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</si>
  <si>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</si>
  <si>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</si>
  <si>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</si>
  <si>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</si>
  <si>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</si>
  <si>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</si>
  <si>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</si>
  <si>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</si>
  <si>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</si>
  <si>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</si>
  <si>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</si>
  <si>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</si>
  <si>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</si>
  <si>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</si>
  <si>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</si>
  <si>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</si>
  <si>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</si>
  <si>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</si>
  <si>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</si>
  <si>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</si>
  <si>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</si>
  <si>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</si>
  <si>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</si>
  <si>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</si>
  <si>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</si>
  <si>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</si>
  <si>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</si>
  <si>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</si>
  <si>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</si>
  <si>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</si>
  <si>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</si>
  <si>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</si>
  <si>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</si>
  <si>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</si>
  <si>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</si>
  <si>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</si>
  <si>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</si>
  <si>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</si>
  <si>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</si>
  <si>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</si>
  <si>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</si>
  <si>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</si>
  <si>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</si>
  <si>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</si>
  <si>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</si>
  <si>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</si>
  <si>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</si>
  <si>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</si>
  <si>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</si>
  <si>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</si>
  <si>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</si>
  <si>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</si>
  <si>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</si>
  <si>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</si>
  <si>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</si>
  <si>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</si>
  <si>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</si>
  <si>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</si>
  <si>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</si>
  <si>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</si>
  <si>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</si>
  <si>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</si>
  <si>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</si>
  <si>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</si>
  <si>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</si>
  <si>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</si>
  <si>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</si>
  <si>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</si>
  <si>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</si>
  <si>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</si>
  <si>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</si>
  <si>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</si>
  <si>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</si>
  <si>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</si>
  <si>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</si>
  <si>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</si>
  <si>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</si>
  <si>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</si>
  <si>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</si>
  <si>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</si>
  <si>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</si>
  <si>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</si>
  <si>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</si>
  <si>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</si>
  <si>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</si>
  <si>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</si>
  <si>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</si>
  <si>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</si>
  <si>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</si>
  <si>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</si>
  <si>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</si>
  <si>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</si>
  <si>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</si>
  <si>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</si>
  <si>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</si>
  <si>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</si>
  <si>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</si>
  <si>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</si>
  <si>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</si>
  <si>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</si>
  <si>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</si>
  <si>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</si>
  <si>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</si>
  <si>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</si>
  <si>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</si>
  <si>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</si>
  <si>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</si>
  <si>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</si>
  <si>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</si>
  <si>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</si>
  <si>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</si>
  <si>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</si>
  <si>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</si>
  <si>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</si>
  <si>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</si>
  <si>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</si>
  <si>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</si>
  <si>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</si>
  <si>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</si>
  <si>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</si>
  <si>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</si>
  <si>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</si>
  <si>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</si>
  <si>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</si>
  <si>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</si>
  <si>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</si>
  <si>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</si>
  <si>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</si>
  <si>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</si>
  <si>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</si>
  <si>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</si>
  <si>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</si>
  <si>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</si>
  <si>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</si>
  <si>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</si>
  <si>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</si>
  <si>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</si>
  <si>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</si>
  <si>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</si>
  <si>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</si>
  <si>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</si>
  <si>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</si>
  <si>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</si>
  <si>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</si>
  <si>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</si>
  <si>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</si>
  <si>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</si>
  <si>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</si>
  <si>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</si>
  <si>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</si>
  <si>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</si>
  <si>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</si>
  <si>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</si>
  <si>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</si>
  <si>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</si>
  <si>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</si>
  <si>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</si>
  <si>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</si>
  <si>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</si>
  <si>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</si>
  <si>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</si>
  <si>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</si>
  <si>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</si>
  <si>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</si>
  <si>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</si>
  <si>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</si>
  <si>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</si>
  <si>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</si>
  <si>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</si>
  <si>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</si>
  <si>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</si>
  <si>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</si>
  <si>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</si>
  <si>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</si>
  <si>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</si>
  <si>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</si>
  <si>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</si>
  <si>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</si>
  <si>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</si>
  <si>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</si>
  <si>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</si>
  <si>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</si>
  <si>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</si>
  <si>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</si>
  <si>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</si>
  <si>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</si>
  <si>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</si>
  <si>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</si>
  <si>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</si>
  <si>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</si>
  <si>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</si>
  <si>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</si>
  <si>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</si>
  <si>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</si>
  <si>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</si>
  <si>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</si>
  <si>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</si>
  <si>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</si>
  <si>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</si>
  <si>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</si>
  <si>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</si>
  <si>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</si>
  <si>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</si>
  <si>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</si>
  <si>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</si>
  <si>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</si>
  <si>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</si>
  <si>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</si>
  <si>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</si>
  <si>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</si>
  <si>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</si>
  <si>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</si>
  <si>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</si>
  <si>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</si>
  <si>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</si>
  <si>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</si>
  <si>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</si>
  <si>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</si>
  <si>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</si>
  <si>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</si>
  <si>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</si>
  <si>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</si>
  <si>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</si>
  <si>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</si>
  <si>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</si>
  <si>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</si>
  <si>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</si>
  <si>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</si>
  <si>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</si>
  <si>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</si>
  <si>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</si>
  <si>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</si>
  <si>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</si>
  <si>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</si>
  <si>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</si>
  <si>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</si>
  <si>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</si>
  <si>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</si>
  <si>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</si>
  <si>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</si>
  <si>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</si>
  <si>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</si>
  <si>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</si>
  <si>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</si>
  <si>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</si>
  <si>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</si>
  <si>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</si>
  <si>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</si>
  <si>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</si>
  <si>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</si>
  <si>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</si>
  <si>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</si>
  <si>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</si>
  <si>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</si>
  <si>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</si>
  <si>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</si>
  <si>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</si>
  <si>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</si>
  <si>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</si>
  <si>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</si>
  <si>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</si>
  <si>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</si>
  <si>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</si>
  <si>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</si>
  <si>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</si>
  <si>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</si>
  <si>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</si>
  <si>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</si>
  <si>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</si>
  <si>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</si>
  <si>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</si>
  <si>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</si>
  <si>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</si>
  <si>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</si>
  <si>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</si>
  <si>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</si>
  <si>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</si>
  <si>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</si>
  <si>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</si>
  <si>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</si>
  <si>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</si>
  <si>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</si>
  <si>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</si>
  <si>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</si>
  <si>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</si>
  <si>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</si>
  <si>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</si>
  <si>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</si>
  <si>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</si>
  <si>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</si>
  <si>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</si>
  <si>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</si>
  <si>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</si>
  <si>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</si>
  <si>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</si>
  <si>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</si>
  <si>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</si>
  <si>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</si>
  <si>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</si>
  <si>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</si>
  <si>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</si>
  <si>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</si>
  <si>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</si>
  <si>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</si>
  <si>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</si>
  <si>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</si>
  <si>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</si>
  <si>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</si>
  <si>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</si>
  <si>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</si>
  <si>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</si>
  <si>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</si>
  <si>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</si>
  <si>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</si>
  <si>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</si>
  <si>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</si>
  <si>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</si>
  <si>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</si>
  <si>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</si>
  <si>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</si>
  <si>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</si>
  <si>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</si>
  <si>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</si>
  <si>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</si>
  <si>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</si>
  <si>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</si>
  <si>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</si>
  <si>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</si>
  <si>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</si>
  <si>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</si>
  <si>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</si>
  <si>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</si>
  <si>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</si>
  <si>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</si>
  <si>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</si>
  <si>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</si>
  <si>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</si>
  <si>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</si>
  <si>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</si>
  <si>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</si>
  <si>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</si>
  <si>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</si>
  <si>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</si>
  <si>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</si>
  <si>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</si>
  <si>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</si>
  <si>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</si>
  <si>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</si>
  <si>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</si>
  <si>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</si>
  <si>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</si>
  <si>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</si>
  <si>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</si>
  <si>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</si>
  <si>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</si>
  <si>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</si>
  <si>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</si>
  <si>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</si>
  <si>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</si>
  <si>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</si>
  <si>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</si>
  <si>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</si>
  <si>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</si>
  <si>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</si>
  <si>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</si>
  <si>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</si>
  <si>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</si>
  <si>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</si>
  <si>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</si>
  <si>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</si>
  <si>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</si>
  <si>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</si>
  <si>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</si>
  <si>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</si>
  <si>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</si>
  <si>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</si>
  <si>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</si>
  <si>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</si>
  <si>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</si>
  <si>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</si>
  <si>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</si>
  <si>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</si>
  <si>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</si>
  <si>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</si>
  <si>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</si>
  <si>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</si>
  <si>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</si>
  <si>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</si>
  <si>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</si>
  <si>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</si>
  <si>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</si>
  <si>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</si>
  <si>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</si>
  <si>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</si>
  <si>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</si>
  <si>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</si>
  <si>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</si>
  <si>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</si>
  <si>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</si>
  <si>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</si>
  <si>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</si>
  <si>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</si>
  <si>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</si>
  <si>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</si>
  <si>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</si>
  <si>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</si>
  <si>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</si>
  <si>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</si>
  <si>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</si>
  <si>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</si>
  <si>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</si>
  <si>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</si>
  <si>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</si>
  <si>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</si>
  <si>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</si>
  <si>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</si>
  <si>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</si>
  <si>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</si>
  <si>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</si>
  <si>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</si>
  <si>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</si>
  <si>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</si>
  <si>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</si>
  <si>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</si>
  <si>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</si>
  <si>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</si>
  <si>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</si>
  <si>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</si>
  <si>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</si>
  <si>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</si>
  <si>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</si>
  <si>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</si>
  <si>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</si>
  <si>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</si>
  <si>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</si>
  <si>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</si>
  <si>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</si>
  <si>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</si>
  <si>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</si>
  <si>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</si>
  <si>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</si>
  <si>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</si>
  <si>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</si>
  <si>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</si>
  <si>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</si>
  <si>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</si>
  <si>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</si>
  <si>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</si>
  <si>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</si>
  <si>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</si>
  <si>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</si>
  <si>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</si>
  <si>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</si>
  <si>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</si>
  <si>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</si>
  <si>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</si>
  <si>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</si>
  <si>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</si>
  <si>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</si>
  <si>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</si>
  <si>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</si>
  <si>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</si>
  <si>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</si>
  <si>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</si>
  <si>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</si>
  <si>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</si>
  <si>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</si>
  <si>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</si>
  <si>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</si>
  <si>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</si>
  <si>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</si>
  <si>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</si>
  <si>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</si>
  <si>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</si>
  <si>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</si>
  <si>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</si>
  <si>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</si>
  <si>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</si>
  <si>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</si>
  <si>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</si>
  <si>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</si>
  <si>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</si>
  <si>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</si>
  <si>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</si>
  <si>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</si>
  <si>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</si>
  <si>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</si>
  <si>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</si>
  <si>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</si>
  <si>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</si>
  <si>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</si>
  <si>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</si>
  <si>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</si>
  <si>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</si>
  <si>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</si>
  <si>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</si>
  <si>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</si>
  <si>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</si>
  <si>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</si>
  <si>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</si>
  <si>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</si>
  <si>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</si>
  <si>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</si>
  <si>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</si>
  <si>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</si>
  <si>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</si>
  <si>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</si>
  <si>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</si>
  <si>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</si>
  <si>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</si>
  <si>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</si>
  <si>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</si>
  <si>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</si>
  <si>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</si>
  <si>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</si>
  <si>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</si>
  <si>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</si>
  <si>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</si>
  <si>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</si>
  <si>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</si>
  <si>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</si>
  <si>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</si>
  <si>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</si>
  <si>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</si>
  <si>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</si>
  <si>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</si>
  <si>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</si>
  <si>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</si>
  <si>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</si>
  <si>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</si>
  <si>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</si>
  <si>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</si>
  <si>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</si>
  <si>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</si>
  <si>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</si>
  <si>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</si>
  <si>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</si>
  <si>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</si>
  <si>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</si>
  <si>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</si>
  <si>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</si>
  <si>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</si>
  <si>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</si>
  <si>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</si>
  <si>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</si>
  <si>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</si>
  <si>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</si>
  <si>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</si>
  <si>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</si>
  <si>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</si>
  <si>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</si>
  <si>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</si>
  <si>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</si>
  <si>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</si>
  <si>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</si>
  <si>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</si>
  <si>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</si>
  <si>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</si>
  <si>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</si>
  <si>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</si>
  <si>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</si>
  <si>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</si>
  <si>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</si>
  <si>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</si>
  <si>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</si>
  <si>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</si>
  <si>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</si>
  <si>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</si>
  <si>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</si>
  <si>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</si>
  <si>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</si>
  <si>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</si>
  <si>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</si>
  <si>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</si>
  <si>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</si>
  <si>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</si>
  <si>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</si>
  <si>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</si>
  <si>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</si>
  <si>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</si>
  <si>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</si>
  <si>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</si>
  <si>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</si>
  <si>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</si>
  <si>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</si>
  <si>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</si>
  <si>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</si>
  <si>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</si>
  <si>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</si>
  <si>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</si>
  <si>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</si>
  <si>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</si>
  <si>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</si>
  <si>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</si>
  <si>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</si>
  <si>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</si>
  <si>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</si>
  <si>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</si>
  <si>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</si>
  <si>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</si>
  <si>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</si>
  <si>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</si>
  <si>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</si>
  <si>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</si>
  <si>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</si>
  <si>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</si>
  <si>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</si>
  <si>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</si>
  <si>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</si>
  <si>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</si>
  <si>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</si>
  <si>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</si>
  <si>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</si>
  <si>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</si>
  <si>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</si>
  <si>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</si>
  <si>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</si>
  <si>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</si>
  <si>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</si>
  <si>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</si>
  <si>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</si>
  <si>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</si>
  <si>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</si>
  <si>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</si>
  <si>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</si>
  <si>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</si>
  <si>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</si>
  <si>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</si>
  <si>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</si>
  <si>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</si>
  <si>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</si>
  <si>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</si>
  <si>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</si>
  <si>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</si>
  <si>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</si>
  <si>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</si>
  <si>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</si>
  <si>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</si>
  <si>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</si>
  <si>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</si>
  <si>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</si>
  <si>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</si>
  <si>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</si>
  <si>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</si>
  <si>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</si>
  <si>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</si>
  <si>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</si>
  <si>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</si>
  <si>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</si>
  <si>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</si>
  <si>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</si>
  <si>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</si>
  <si>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</si>
  <si>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</si>
  <si>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</si>
  <si>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</si>
  <si>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</si>
  <si>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</si>
  <si>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</si>
  <si>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</si>
  <si>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</si>
  <si>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</si>
  <si>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</si>
  <si>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</si>
  <si>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</si>
  <si>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</si>
  <si>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</si>
  <si>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</si>
  <si>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</si>
  <si>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</si>
  <si>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</si>
  <si>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</si>
  <si>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</si>
  <si>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</si>
  <si>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</si>
  <si>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</si>
  <si>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</si>
  <si>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</si>
  <si>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</si>
  <si>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</si>
  <si>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</si>
  <si>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</si>
  <si>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</si>
  <si>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</si>
  <si>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</si>
  <si>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</si>
  <si>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</si>
  <si>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</si>
  <si>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</si>
  <si>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</si>
  <si>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</si>
  <si>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</si>
  <si>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</si>
  <si>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</si>
  <si>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</si>
  <si>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</si>
  <si>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</si>
  <si>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</si>
  <si>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</si>
  <si>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</si>
  <si>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</si>
  <si>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</si>
  <si>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</si>
  <si>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</si>
  <si>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</si>
  <si>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</si>
  <si>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</si>
  <si>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</si>
  <si>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</si>
  <si>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</si>
  <si>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</si>
  <si>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</si>
  <si>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</si>
  <si>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</si>
  <si>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</si>
  <si>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</si>
  <si>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</si>
  <si>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</si>
  <si>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</si>
  <si>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</si>
  <si>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</si>
  <si>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</si>
  <si>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</si>
  <si>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</si>
  <si>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</si>
  <si>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</si>
  <si>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</si>
  <si>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</si>
  <si>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</si>
  <si>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</si>
  <si>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</si>
  <si>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</si>
  <si>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</si>
  <si>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</si>
  <si>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</si>
  <si>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</si>
  <si>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</si>
  <si>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</si>
  <si>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</si>
  <si>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</si>
  <si>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</si>
  <si>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</si>
  <si>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</si>
  <si>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</si>
  <si>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</si>
  <si>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</si>
  <si>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</si>
  <si>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</si>
  <si>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</si>
  <si>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</si>
  <si>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</si>
  <si>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</si>
  <si>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</si>
  <si>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</si>
  <si>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</si>
  <si>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</si>
  <si>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</si>
  <si>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</si>
  <si>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</si>
  <si>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</si>
  <si>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</si>
  <si>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</si>
  <si>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</si>
  <si>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</si>
  <si>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</si>
  <si>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</si>
  <si>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</si>
  <si>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</si>
  <si>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</si>
  <si>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</si>
  <si>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</si>
  <si>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</si>
  <si>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</si>
  <si>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</si>
  <si>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</si>
  <si>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</si>
  <si>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</si>
  <si>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</si>
  <si>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</si>
  <si>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</si>
  <si>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</si>
  <si>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</si>
  <si>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</si>
  <si>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</si>
  <si>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</si>
  <si>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</si>
  <si>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</si>
  <si>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</si>
  <si>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</si>
  <si>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</si>
  <si>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</si>
  <si>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</si>
  <si>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</si>
  <si>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</si>
  <si>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</si>
  <si>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</si>
  <si>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</si>
  <si>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</si>
  <si>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</si>
  <si>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</si>
  <si>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</si>
  <si>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</si>
  <si>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</si>
  <si>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</si>
  <si>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</si>
  <si>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</si>
  <si>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</si>
  <si>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</si>
  <si>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</si>
  <si>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</si>
  <si>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</si>
  <si>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</si>
  <si>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</si>
  <si>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</si>
  <si>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</si>
  <si>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</si>
  <si>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</si>
  <si>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</si>
  <si>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</si>
  <si>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</si>
  <si>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</si>
  <si>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</si>
  <si>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</si>
  <si>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</si>
  <si>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</si>
  <si>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</si>
  <si>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</si>
  <si>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</si>
  <si>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</si>
  <si>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</si>
  <si>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</si>
  <si>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</si>
  <si>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</si>
  <si>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</si>
  <si>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</si>
  <si>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</si>
  <si>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</si>
  <si>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</si>
  <si>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</si>
  <si>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</si>
  <si>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</si>
  <si>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</si>
  <si>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</si>
  <si>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</si>
  <si>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</si>
  <si>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</si>
  <si>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</si>
  <si>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</si>
  <si>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</si>
  <si>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</si>
  <si>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</si>
  <si>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</si>
  <si>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</si>
  <si>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</si>
  <si>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</si>
  <si>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</si>
  <si>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</si>
  <si>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</si>
  <si>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</si>
  <si>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</si>
  <si>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</si>
  <si>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</si>
  <si>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</si>
  <si>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</si>
  <si>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</si>
  <si>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</si>
  <si>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</si>
  <si>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</si>
  <si>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</si>
  <si>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</si>
  <si>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</si>
  <si>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</si>
  <si>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</si>
  <si>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</si>
  <si>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</si>
  <si>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</si>
  <si>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</si>
  <si>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</si>
  <si>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</si>
  <si>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</si>
  <si>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</si>
  <si>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</si>
  <si>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</si>
  <si>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</si>
  <si>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</si>
  <si>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</si>
  <si>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</si>
  <si>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</si>
  <si>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</si>
  <si>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</si>
  <si>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</si>
  <si>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</si>
  <si>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</si>
  <si>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</si>
  <si>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</si>
  <si>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</si>
  <si>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</si>
  <si>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</si>
  <si>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</si>
  <si>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</si>
  <si>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</si>
  <si>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</si>
  <si>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</si>
  <si>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</si>
  <si>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</si>
  <si>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</si>
  <si>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</si>
  <si>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</si>
  <si>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</si>
  <si>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</si>
  <si>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</si>
  <si>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</si>
  <si>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</si>
  <si>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</si>
  <si>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</si>
  <si>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</si>
  <si>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</si>
  <si>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</si>
  <si>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</si>
  <si>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</si>
  <si>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</si>
  <si>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</si>
  <si>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</si>
  <si>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</si>
  <si>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</si>
  <si>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</si>
  <si>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</si>
  <si>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</si>
  <si>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</si>
  <si>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</si>
  <si>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</si>
  <si>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</si>
  <si>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</si>
  <si>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</si>
  <si>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</si>
  <si>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</si>
  <si>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</si>
  <si>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</si>
  <si>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</si>
  <si>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</si>
  <si>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</si>
  <si>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</si>
  <si>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</si>
  <si>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</si>
  <si>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</si>
  <si>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</si>
  <si>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</si>
  <si>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</si>
  <si>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</si>
  <si>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</si>
  <si>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</si>
  <si>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</si>
  <si>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</si>
  <si>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</si>
  <si>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</si>
  <si>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</si>
  <si>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</si>
  <si>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</si>
  <si>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</si>
  <si>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</si>
  <si>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</si>
  <si>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</si>
  <si>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</si>
  <si>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</si>
  <si>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</si>
  <si>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</si>
  <si>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</si>
  <si>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</si>
  <si>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</si>
  <si>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</si>
  <si>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</si>
  <si>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</si>
  <si>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</si>
  <si>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</si>
  <si>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</si>
  <si>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</si>
  <si>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</si>
  <si>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</si>
  <si>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</si>
  <si>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</si>
  <si>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</si>
  <si>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</si>
  <si>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</si>
  <si>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</si>
  <si>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</si>
  <si>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</si>
  <si>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</si>
  <si>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</si>
  <si>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</si>
  <si>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</si>
  <si>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</si>
  <si>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</si>
  <si>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</si>
  <si>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</si>
  <si>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</si>
  <si>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</si>
  <si>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</si>
  <si>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</si>
  <si>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</si>
  <si>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</si>
  <si>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</si>
  <si>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</si>
  <si>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</si>
  <si>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</si>
  <si>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</si>
  <si>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</si>
  <si>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</si>
  <si>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</si>
  <si>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</si>
  <si>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</si>
  <si>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</si>
  <si>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</si>
  <si>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</si>
  <si>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</si>
  <si>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</si>
  <si>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</si>
  <si>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</si>
  <si>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</si>
  <si>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</si>
  <si>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</si>
  <si>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</si>
  <si>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</si>
  <si>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</si>
  <si>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</si>
  <si>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</si>
  <si>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</si>
  <si>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</si>
  <si>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</si>
  <si>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</si>
  <si>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</si>
  <si>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</si>
  <si>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</si>
  <si>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</si>
  <si>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</si>
  <si>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</si>
  <si>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</si>
  <si>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</si>
  <si>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</si>
  <si>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</si>
  <si>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</si>
  <si>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</si>
  <si>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</si>
  <si>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</si>
  <si>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</si>
  <si>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</si>
  <si>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</si>
  <si>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</si>
  <si>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</si>
  <si>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</si>
  <si>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</si>
  <si>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</si>
  <si>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</si>
  <si>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</si>
  <si>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</si>
  <si>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</si>
  <si>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</si>
  <si>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</si>
  <si>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</si>
  <si>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</si>
  <si>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</si>
  <si>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</si>
  <si>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</si>
  <si>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</si>
  <si>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</si>
  <si>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</si>
  <si>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</si>
  <si>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</si>
  <si>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</si>
  <si>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</si>
  <si>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</si>
  <si>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</si>
  <si>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</si>
  <si>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</si>
  <si>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</si>
  <si>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</si>
  <si>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</si>
  <si>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</si>
  <si>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</si>
  <si>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</si>
  <si>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</si>
  <si>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</si>
  <si>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</si>
  <si>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</si>
  <si>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</si>
  <si>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</si>
  <si>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</si>
  <si>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</si>
  <si>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</si>
  <si>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</si>
  <si>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</si>
  <si>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</si>
  <si>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</si>
  <si>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</si>
  <si>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</si>
  <si>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</si>
  <si>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</si>
  <si>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</si>
  <si>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</si>
  <si>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</si>
  <si>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</si>
  <si>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</si>
  <si>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</si>
  <si>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</si>
  <si>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</si>
  <si>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</si>
  <si>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</si>
  <si>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</si>
  <si>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</si>
  <si>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</si>
  <si>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</si>
  <si>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</si>
  <si>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</si>
  <si>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</si>
  <si>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</si>
  <si>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</si>
  <si>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</si>
  <si>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</si>
  <si>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</si>
  <si>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</si>
  <si>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</si>
  <si>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</si>
  <si>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</si>
  <si>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</si>
  <si>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</si>
  <si>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</si>
  <si>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</si>
  <si>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</si>
  <si>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</si>
  <si>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</si>
  <si>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</si>
  <si>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</si>
  <si>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</si>
  <si>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</si>
  <si>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</si>
  <si>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</si>
  <si>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</si>
  <si>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</si>
  <si>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</si>
  <si>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</si>
  <si>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</si>
  <si>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</si>
  <si>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</si>
  <si>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</si>
  <si>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</si>
  <si>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</si>
  <si>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</si>
  <si>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</si>
  <si>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</si>
  <si>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</si>
  <si>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</si>
  <si>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</si>
  <si>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</si>
  <si>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</si>
  <si>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</si>
  <si>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</si>
  <si>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</si>
  <si>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</si>
  <si>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</si>
  <si>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</si>
  <si>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</si>
  <si>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</si>
  <si>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</si>
  <si>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</si>
  <si>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</si>
  <si>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</si>
  <si>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</si>
  <si>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</si>
  <si>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</si>
  <si>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</si>
  <si>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</si>
  <si>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</si>
  <si>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</si>
  <si>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</si>
  <si>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</si>
  <si>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</si>
  <si>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</si>
  <si>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</si>
  <si>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</si>
  <si>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</si>
  <si>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</si>
  <si>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</si>
  <si>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</si>
  <si>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</si>
  <si>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</si>
  <si>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</si>
  <si>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</si>
  <si>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</si>
  <si>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</si>
  <si>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</si>
  <si>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</si>
  <si>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</si>
  <si>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</si>
  <si>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</si>
  <si>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</si>
  <si>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</si>
  <si>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</si>
  <si>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</si>
  <si>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</si>
  <si>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</si>
  <si>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</si>
  <si>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</si>
  <si>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</si>
  <si>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</si>
  <si>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</si>
  <si>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</si>
  <si>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</si>
  <si>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</si>
  <si>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</si>
  <si>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</si>
  <si>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</si>
  <si>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</si>
  <si>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</si>
  <si>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</si>
  <si>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</si>
  <si>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</si>
  <si>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</si>
  <si>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</si>
  <si>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</si>
  <si>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</si>
  <si>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</si>
  <si>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</si>
  <si>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</si>
  <si>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</si>
  <si>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</si>
  <si>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</si>
  <si>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</si>
  <si>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</si>
  <si>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</si>
  <si>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</si>
  <si>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</si>
  <si>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</si>
  <si>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</si>
  <si>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</si>
  <si>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</si>
  <si>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</si>
  <si>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</si>
  <si>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</si>
  <si>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</si>
  <si>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</si>
  <si>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</si>
  <si>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</si>
  <si>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</si>
  <si>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</si>
  <si>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</si>
  <si>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</si>
  <si>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</si>
  <si>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</si>
  <si>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</si>
  <si>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</si>
  <si>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</si>
  <si>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</si>
  <si>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</si>
  <si>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</si>
  <si>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</si>
  <si>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</si>
  <si>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</si>
  <si>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</si>
  <si>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</si>
  <si>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</si>
  <si>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</si>
  <si>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</si>
  <si>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</si>
  <si>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</si>
  <si>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</si>
  <si>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</si>
  <si>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</si>
  <si>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</si>
  <si>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</si>
  <si>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</si>
  <si>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</si>
  <si>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</si>
  <si>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</si>
  <si>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</si>
  <si>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</si>
  <si>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</si>
  <si>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</si>
  <si>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</si>
  <si>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</si>
  <si>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</si>
  <si>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</si>
  <si>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</si>
  <si>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</si>
  <si>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</si>
  <si>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</si>
  <si>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</si>
  <si>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</si>
  <si>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</si>
  <si>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</si>
  <si>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</si>
  <si>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</si>
  <si>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</si>
  <si>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</si>
  <si>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</si>
  <si>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</si>
  <si>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</si>
  <si>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</si>
  <si>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</si>
  <si>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</si>
  <si>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</si>
  <si>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</si>
  <si>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</si>
  <si>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</si>
  <si>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</si>
  <si>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</si>
  <si>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</si>
  <si>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</si>
  <si>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</si>
  <si>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</si>
  <si>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</si>
  <si>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</si>
  <si>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</si>
  <si>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</si>
  <si>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</si>
  <si>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</si>
  <si>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</si>
  <si>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</si>
  <si>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</si>
  <si>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</si>
  <si>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</si>
  <si>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</si>
  <si>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</si>
  <si>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</si>
  <si>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</si>
  <si>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</si>
  <si>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</si>
  <si>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</si>
  <si>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</si>
  <si>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</si>
  <si>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</si>
  <si>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</si>
  <si>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</si>
  <si>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</si>
  <si>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</si>
  <si>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</si>
  <si>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</si>
  <si>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</si>
  <si>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</si>
  <si>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</si>
  <si>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</si>
  <si>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</si>
  <si>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</si>
  <si>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</si>
  <si>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</si>
  <si>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</si>
  <si>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</si>
  <si>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</si>
  <si>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</si>
  <si>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</si>
  <si>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</si>
  <si>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</si>
  <si>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</si>
  <si>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</si>
  <si>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</si>
  <si>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</si>
  <si>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</si>
  <si>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</si>
  <si>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</si>
  <si>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</si>
  <si>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</si>
  <si>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</si>
  <si>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</si>
  <si>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</si>
  <si>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</si>
  <si>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</si>
  <si>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</si>
  <si>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</si>
  <si>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</si>
  <si>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</si>
  <si>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</si>
  <si>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</si>
  <si>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</si>
  <si>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</si>
  <si>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</si>
  <si>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</si>
  <si>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</si>
  <si>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</si>
  <si>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</si>
  <si>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</si>
  <si>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</si>
  <si>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</si>
  <si>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</si>
  <si>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</si>
  <si>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</si>
  <si>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</si>
  <si>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</si>
  <si>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</si>
  <si>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</si>
  <si>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</si>
  <si>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</si>
  <si>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</si>
  <si>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</si>
  <si>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</si>
  <si>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</si>
  <si>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</si>
  <si>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</si>
  <si>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</si>
  <si>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</si>
  <si>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</si>
  <si>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</si>
  <si>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</si>
  <si>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</si>
  <si>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</si>
  <si>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</si>
  <si>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</si>
  <si>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</si>
  <si>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</si>
  <si>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</si>
  <si>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</si>
  <si>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</si>
  <si>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</si>
  <si>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</si>
  <si>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</si>
  <si>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</si>
  <si>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</si>
  <si>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</si>
  <si>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</si>
  <si>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</si>
  <si>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</si>
  <si>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</si>
  <si>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</si>
  <si>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</si>
  <si>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</si>
  <si>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</si>
  <si>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</si>
  <si>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</si>
  <si>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</si>
  <si>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</si>
  <si>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</si>
  <si>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</si>
  <si>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</si>
  <si>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</si>
  <si>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</si>
  <si>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</si>
  <si>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</si>
  <si>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</si>
  <si>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</si>
  <si>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</si>
  <si>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</si>
  <si>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</si>
  <si>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</si>
  <si>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</si>
  <si>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</si>
  <si>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</si>
  <si>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</si>
  <si>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</si>
  <si>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</si>
  <si>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</si>
  <si>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</si>
  <si>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</si>
  <si>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</si>
  <si>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</si>
  <si>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</si>
  <si>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</si>
  <si>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</si>
  <si>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</si>
  <si>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</si>
  <si>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</si>
  <si>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</si>
  <si>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</si>
  <si>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</si>
  <si>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</si>
  <si>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</si>
  <si>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</si>
  <si>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</si>
  <si>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</si>
  <si>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</si>
  <si>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</si>
  <si>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</si>
  <si>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</si>
  <si>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</si>
  <si>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</si>
  <si>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</si>
  <si>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</si>
  <si>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</si>
  <si>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</si>
  <si>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</si>
  <si>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</si>
  <si>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</si>
  <si>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</si>
  <si>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</si>
  <si>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</si>
  <si>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</si>
  <si>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</si>
  <si>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</si>
  <si>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</si>
  <si>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</si>
  <si>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</si>
  <si>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</si>
  <si>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</si>
  <si>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</si>
  <si>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</si>
  <si>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</si>
  <si>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</si>
  <si>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</si>
  <si>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</si>
  <si>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</si>
  <si>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</si>
  <si>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</si>
  <si>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</si>
  <si>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</si>
  <si>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</si>
  <si>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</si>
  <si>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</si>
  <si>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</si>
  <si>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</si>
  <si>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</si>
  <si>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</si>
  <si>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</si>
  <si>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</si>
  <si>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</si>
  <si>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</si>
  <si>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</si>
  <si>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</si>
  <si>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</si>
  <si>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</si>
  <si>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</si>
  <si>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</si>
  <si>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</si>
  <si>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</si>
  <si>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</si>
  <si>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</si>
  <si>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</si>
  <si>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</si>
  <si>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</si>
  <si>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</si>
  <si>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</si>
  <si>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</si>
  <si>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</si>
  <si>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</si>
  <si>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</si>
  <si>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</si>
  <si>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</si>
  <si>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</si>
  <si>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</si>
  <si>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</si>
  <si>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</si>
  <si>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</si>
  <si>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</si>
  <si>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</si>
  <si>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</si>
  <si>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</si>
  <si>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</si>
  <si>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</si>
  <si>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</si>
  <si>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</si>
  <si>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</si>
  <si>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</si>
  <si>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</si>
  <si>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</si>
  <si>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</si>
  <si>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</si>
  <si>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</si>
  <si>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</si>
  <si>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</si>
  <si>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</si>
  <si>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</si>
  <si>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</si>
  <si>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</si>
  <si>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</si>
  <si>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</si>
  <si>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</si>
  <si>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</si>
  <si>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</si>
  <si>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</si>
  <si>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</si>
  <si>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</si>
  <si>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</si>
  <si>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</si>
  <si>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</si>
  <si>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</si>
  <si>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</si>
  <si>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</si>
  <si>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</si>
  <si>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</si>
  <si>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</si>
  <si>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</si>
  <si>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</si>
  <si>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</si>
  <si>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</si>
  <si>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</si>
  <si>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</si>
  <si>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</si>
  <si>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</si>
  <si>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</si>
  <si>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</si>
  <si>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</si>
  <si>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</si>
  <si>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</si>
  <si>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</si>
  <si>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</si>
  <si>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</si>
  <si>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</si>
  <si>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</si>
  <si>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</si>
  <si>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</si>
  <si>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</si>
  <si>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</si>
  <si>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</si>
  <si>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</si>
  <si>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</si>
  <si>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</si>
  <si>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</si>
  <si>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</si>
  <si>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</si>
  <si>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</si>
  <si>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</si>
  <si>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</si>
  <si>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</si>
  <si>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</si>
  <si>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</si>
  <si>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</si>
  <si>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</si>
  <si>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</si>
  <si>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</si>
  <si>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</si>
  <si>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</si>
  <si>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</si>
  <si>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</si>
  <si>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</si>
  <si>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</si>
  <si>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</si>
  <si>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</si>
  <si>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</si>
  <si>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</si>
  <si>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</si>
  <si>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</si>
  <si>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</si>
  <si>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</si>
  <si>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</si>
  <si>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</si>
  <si>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</si>
  <si>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</si>
  <si>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</si>
  <si>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</si>
  <si>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</si>
  <si>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</si>
  <si>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</si>
  <si>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</si>
  <si>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</si>
  <si>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</si>
  <si>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</si>
  <si>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</si>
  <si>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</si>
  <si>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</si>
  <si>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</si>
  <si>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</si>
  <si>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</si>
  <si>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</si>
  <si>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</si>
  <si>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</si>
  <si>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</si>
  <si>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</si>
  <si>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</si>
  <si>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</si>
  <si>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</si>
  <si>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</si>
  <si>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</si>
  <si>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</si>
  <si>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</si>
  <si>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</si>
  <si>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</si>
  <si>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</si>
  <si>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</si>
  <si>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</si>
  <si>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</si>
  <si>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</si>
  <si>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</si>
  <si>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</si>
  <si>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</si>
  <si>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</si>
  <si>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</si>
  <si>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</si>
  <si>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</si>
  <si>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</si>
  <si>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</si>
  <si>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</si>
  <si>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</si>
  <si>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</si>
  <si>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</si>
  <si>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</si>
  <si>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</si>
  <si>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</si>
  <si>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</si>
  <si>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</si>
  <si>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</si>
  <si>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</si>
  <si>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</si>
  <si>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</si>
  <si>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</si>
  <si>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</si>
  <si>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</si>
  <si>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</si>
  <si>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</si>
  <si>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</si>
  <si>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</si>
  <si>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</si>
  <si>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</si>
  <si>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</si>
  <si>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</si>
  <si>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</si>
  <si>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</si>
  <si>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</si>
  <si>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</si>
  <si>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</si>
  <si>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</si>
  <si>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</si>
  <si>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</si>
  <si>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</si>
  <si>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</si>
  <si>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</si>
  <si>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</si>
  <si>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</si>
  <si>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</si>
  <si>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</si>
  <si>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</si>
  <si>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</si>
  <si>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</si>
  <si>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</si>
  <si>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</si>
  <si>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</si>
  <si>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</si>
  <si>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</si>
  <si>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</si>
  <si>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</si>
  <si>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</si>
  <si>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</si>
  <si>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</si>
  <si>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</si>
  <si>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</si>
  <si>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</si>
  <si>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</si>
  <si>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</si>
  <si>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</si>
  <si>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</si>
  <si>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</si>
  <si>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</si>
  <si>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</si>
  <si>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</si>
  <si>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</si>
  <si>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</si>
  <si>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</si>
  <si>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</si>
  <si>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</si>
  <si>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</si>
  <si>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</si>
  <si>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</si>
  <si>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</si>
  <si>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</si>
  <si>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</si>
  <si>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</si>
  <si>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</si>
  <si>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</si>
  <si>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</si>
  <si>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</si>
  <si>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</si>
  <si>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</si>
  <si>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</si>
  <si>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</si>
  <si>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</si>
  <si>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</si>
  <si>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</si>
  <si>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</si>
  <si>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</si>
  <si>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</si>
  <si>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</si>
  <si>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</si>
  <si>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</si>
  <si>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</si>
  <si>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</si>
  <si>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</si>
  <si>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</si>
  <si>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</si>
  <si>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</si>
  <si>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</si>
  <si>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</si>
  <si>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</si>
  <si>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</si>
  <si>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</si>
  <si>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</si>
  <si>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</si>
  <si>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</si>
  <si>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</si>
  <si>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</si>
  <si>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</si>
  <si>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</si>
  <si>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</si>
  <si>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</si>
  <si>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</si>
  <si>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</si>
  <si>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</si>
  <si>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</si>
  <si>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</si>
  <si>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</si>
  <si>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</si>
  <si>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</si>
  <si>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</si>
  <si>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</si>
  <si>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</si>
  <si>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</si>
  <si>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</si>
  <si>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</si>
  <si>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</si>
  <si>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</si>
  <si>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</si>
  <si>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</si>
  <si>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</si>
  <si>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</si>
  <si>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</si>
  <si>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</si>
  <si>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</si>
  <si>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</si>
  <si>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</si>
  <si>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</si>
  <si>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</si>
  <si>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</si>
  <si>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</si>
  <si>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</si>
  <si>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</si>
  <si>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</si>
  <si>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</si>
  <si>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</si>
  <si>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</si>
  <si>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</si>
  <si>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</si>
  <si>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</si>
  <si>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</si>
  <si>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</si>
  <si>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</si>
  <si>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</si>
  <si>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</si>
  <si>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</si>
  <si>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</si>
  <si>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</si>
  <si>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</si>
  <si>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</si>
  <si>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</si>
  <si>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</si>
  <si>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</si>
  <si>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</si>
  <si>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</si>
  <si>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</si>
  <si>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</si>
  <si>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</si>
  <si>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</si>
  <si>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</si>
  <si>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</si>
  <si>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</si>
  <si>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</si>
  <si>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</si>
  <si>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</si>
  <si>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</si>
  <si>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</si>
  <si>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</si>
  <si>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</si>
  <si>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</si>
  <si>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</si>
  <si>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</si>
  <si>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</si>
  <si>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</si>
  <si>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</si>
  <si>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</si>
  <si>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</si>
  <si>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</si>
  <si>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</si>
  <si>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</si>
  <si>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</si>
  <si>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</si>
  <si>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</si>
  <si>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</si>
  <si>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</si>
  <si>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</si>
  <si>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</si>
  <si>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</si>
  <si>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</si>
  <si>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</si>
  <si>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</si>
  <si>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</si>
  <si>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</si>
  <si>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</si>
  <si>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</si>
  <si>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</si>
  <si>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</si>
  <si>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</si>
  <si>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</si>
  <si>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</si>
  <si>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</si>
  <si>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</si>
  <si>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</si>
  <si>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</si>
  <si>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</si>
  <si>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</si>
  <si>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</si>
  <si>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</si>
  <si>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</si>
  <si>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</si>
  <si>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</si>
  <si>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</si>
  <si>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</si>
  <si>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</si>
  <si>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</si>
  <si>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</si>
  <si>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</si>
  <si>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</si>
  <si>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</si>
  <si>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</si>
  <si>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</si>
  <si>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</si>
  <si>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</si>
  <si>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</si>
  <si>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</si>
  <si>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</si>
  <si>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</si>
  <si>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</si>
  <si>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</si>
  <si>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</si>
  <si>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</si>
  <si>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</si>
  <si>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</si>
  <si>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</si>
  <si>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</si>
  <si>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</si>
  <si>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</si>
  <si>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</si>
  <si>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</si>
  <si>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</si>
  <si>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</si>
  <si>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</si>
  <si>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</si>
  <si>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</si>
  <si>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</si>
  <si>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</si>
  <si>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</si>
  <si>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</si>
  <si>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</si>
  <si>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</si>
  <si>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</si>
  <si>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</si>
  <si>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</si>
  <si>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</si>
  <si>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</si>
  <si>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</si>
  <si>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</si>
  <si>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</si>
  <si>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</si>
  <si>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</si>
  <si>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</si>
  <si>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</si>
  <si>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</si>
  <si>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</si>
  <si>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</si>
  <si>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</si>
  <si>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</si>
  <si>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</si>
  <si>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</si>
  <si>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</si>
  <si>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</si>
  <si>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</si>
  <si>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</si>
  <si>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</si>
  <si>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</si>
  <si>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</si>
  <si>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</si>
  <si>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</si>
  <si>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</si>
  <si>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</si>
  <si>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</si>
  <si>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</si>
  <si>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</si>
  <si>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</si>
  <si>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</si>
  <si>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</si>
  <si>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</si>
  <si>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</si>
  <si>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</si>
  <si>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</si>
  <si>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</si>
  <si>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</si>
  <si>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</si>
  <si>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</si>
  <si>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</si>
  <si>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</si>
  <si>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</si>
  <si>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</si>
  <si>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</si>
  <si>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</si>
  <si>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</si>
  <si>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</si>
  <si>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</si>
  <si>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</si>
  <si>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</si>
  <si>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</si>
  <si>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</si>
  <si>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</si>
  <si>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</si>
  <si>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</si>
  <si>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</si>
  <si>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</si>
  <si>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</si>
  <si>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</si>
  <si>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</si>
  <si>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</si>
  <si>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</si>
  <si>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</si>
  <si>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</si>
  <si>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</si>
  <si>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</si>
  <si>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</si>
  <si>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</si>
  <si>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</si>
  <si>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</si>
  <si>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</si>
  <si>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</si>
  <si>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</si>
  <si>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</si>
  <si>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</si>
  <si>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</si>
  <si>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</si>
  <si>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</si>
  <si>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</si>
  <si>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</si>
  <si>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</si>
  <si>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</si>
  <si>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</si>
  <si>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</si>
  <si>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</si>
  <si>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</si>
  <si>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</si>
  <si>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</si>
  <si>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</si>
  <si>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</si>
  <si>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</si>
  <si>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</si>
  <si>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</si>
  <si>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</si>
  <si>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</si>
  <si>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</si>
  <si>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</si>
  <si>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</si>
  <si>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</si>
  <si>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</si>
  <si>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</si>
  <si>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</si>
  <si>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</si>
  <si>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</si>
  <si>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</si>
  <si>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</si>
  <si>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</si>
  <si>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</si>
  <si>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</si>
  <si>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</si>
  <si>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</si>
  <si>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</si>
  <si>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</si>
  <si>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</si>
  <si>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</si>
  <si>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</si>
  <si>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</si>
  <si>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</si>
  <si>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</si>
  <si>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</si>
  <si>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</si>
  <si>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</si>
  <si>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</si>
  <si>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</si>
  <si>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</si>
  <si>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</si>
  <si>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</si>
  <si>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</si>
  <si>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</si>
  <si>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</si>
  <si>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</si>
  <si>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</si>
  <si>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</si>
  <si>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</si>
  <si>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</si>
  <si>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</si>
  <si>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</si>
  <si>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</si>
  <si>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</si>
  <si>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</si>
  <si>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</si>
  <si>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</si>
  <si>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</si>
  <si>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</si>
  <si>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</si>
  <si>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</si>
  <si>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</si>
  <si>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</si>
  <si>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</si>
  <si>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</si>
  <si>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</si>
  <si>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</si>
  <si>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</si>
  <si>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</si>
  <si>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</si>
  <si>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</si>
  <si>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</si>
  <si>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</si>
  <si>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</si>
  <si>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</si>
  <si>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</si>
  <si>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</si>
  <si>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</si>
  <si>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</si>
  <si>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</si>
  <si>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</si>
  <si>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</si>
  <si>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</si>
  <si>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</si>
  <si>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</si>
  <si>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</si>
  <si>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</si>
  <si>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</si>
  <si>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</si>
  <si>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</si>
  <si>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</si>
  <si>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</si>
  <si>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</si>
  <si>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</si>
  <si>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</si>
  <si>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</si>
  <si>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</si>
  <si>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</si>
  <si>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</si>
  <si>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</si>
  <si>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</si>
  <si>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</si>
  <si>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</si>
  <si>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</si>
  <si>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</si>
  <si>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</si>
  <si>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</si>
  <si>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</si>
  <si>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</si>
  <si>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</si>
  <si>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</si>
  <si>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</si>
  <si>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</si>
  <si>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</si>
  <si>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</si>
  <si>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</si>
  <si>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</si>
  <si>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</si>
  <si>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</si>
  <si>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</si>
  <si>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</si>
  <si>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</si>
  <si>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</si>
  <si>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</si>
  <si>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</si>
  <si>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</si>
  <si>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</si>
  <si>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</si>
  <si>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</si>
  <si>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</si>
  <si>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</si>
  <si>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</si>
  <si>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</si>
  <si>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</si>
  <si>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</si>
  <si>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</si>
  <si>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</si>
  <si>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</si>
  <si>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</si>
  <si>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</si>
  <si>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</si>
  <si>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</si>
  <si>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</si>
  <si>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</si>
  <si>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</si>
  <si>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</si>
  <si>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</si>
  <si>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</si>
  <si>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</si>
  <si>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</si>
  <si>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</si>
  <si>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</si>
  <si>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</si>
  <si>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</si>
  <si>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</si>
  <si>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</si>
  <si>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</si>
  <si>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</si>
  <si>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</si>
  <si>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</si>
  <si>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</si>
  <si>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</si>
  <si>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</si>
  <si>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</si>
  <si>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</si>
  <si>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</si>
  <si>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</si>
  <si>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</si>
  <si>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</si>
  <si>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</si>
  <si>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</si>
  <si>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</si>
  <si>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</si>
  <si>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</si>
  <si>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</si>
  <si>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</si>
  <si>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</si>
  <si>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</si>
  <si>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</si>
  <si>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</si>
  <si>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</si>
  <si>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</si>
  <si>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</si>
  <si>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</si>
  <si>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</si>
  <si>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</si>
  <si>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</si>
  <si>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</si>
  <si>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</si>
  <si>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</si>
  <si>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</si>
  <si>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</si>
  <si>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</si>
  <si>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</si>
  <si>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</si>
  <si>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</si>
  <si>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</si>
  <si>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</si>
  <si>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</si>
  <si>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</si>
  <si>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</si>
  <si>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</si>
  <si>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</si>
  <si>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</si>
  <si>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</si>
  <si>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</si>
  <si>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</si>
  <si>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</si>
  <si>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</si>
  <si>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</si>
  <si>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</si>
  <si>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</si>
  <si>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</si>
  <si>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</si>
  <si>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</si>
  <si>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</si>
  <si>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</si>
  <si>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</si>
  <si>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</si>
  <si>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</si>
  <si>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</si>
  <si>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</si>
  <si>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</si>
  <si>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</si>
  <si>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</si>
  <si>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</si>
  <si>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</si>
  <si>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</si>
  <si>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</si>
  <si>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</si>
  <si>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</si>
  <si>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</si>
  <si>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</si>
  <si>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</si>
  <si>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</si>
  <si>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</si>
  <si>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</si>
  <si>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</si>
  <si>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</si>
  <si>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</si>
  <si>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</si>
  <si>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</si>
  <si>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</si>
  <si>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</si>
  <si>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</si>
  <si>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</si>
  <si>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</si>
  <si>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</si>
  <si>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</si>
  <si>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</si>
  <si>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</si>
  <si>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</si>
  <si>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</si>
  <si>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</si>
  <si>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</si>
  <si>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</si>
  <si>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</si>
  <si>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</si>
  <si>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</si>
  <si>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</si>
  <si>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</si>
  <si>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</si>
  <si>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</si>
  <si>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</si>
  <si>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</si>
  <si>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</si>
  <si>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</si>
  <si>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</si>
  <si>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</si>
  <si>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</si>
  <si>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</si>
  <si>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</si>
  <si>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</si>
  <si>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</si>
  <si>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</si>
  <si>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</si>
  <si>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</si>
  <si>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</si>
  <si>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</si>
  <si>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</si>
  <si>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</si>
  <si>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</si>
  <si>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</si>
  <si>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</si>
  <si>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</si>
  <si>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</si>
  <si>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</si>
  <si>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</si>
  <si>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</si>
  <si>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</si>
  <si>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</si>
  <si>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</si>
  <si>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</si>
  <si>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</si>
  <si>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</si>
  <si>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</si>
  <si>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</si>
  <si>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</si>
  <si>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</si>
  <si>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</si>
  <si>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</si>
  <si>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</si>
  <si>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</si>
  <si>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</si>
  <si>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</si>
  <si>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</si>
  <si>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</si>
  <si>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</si>
  <si>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</si>
  <si>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</si>
  <si>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</si>
  <si>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</si>
  <si>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</si>
  <si>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</si>
  <si>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</si>
  <si>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</si>
  <si>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</si>
  <si>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</si>
  <si>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</si>
  <si>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</si>
  <si>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</si>
  <si>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</si>
  <si>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</si>
  <si>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</si>
  <si>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</si>
  <si>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</si>
  <si>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</si>
  <si>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</si>
  <si>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</si>
  <si>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</si>
  <si>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</si>
  <si>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</si>
  <si>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</si>
  <si>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</si>
  <si>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</si>
  <si>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</si>
  <si>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</si>
  <si>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</si>
  <si>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</si>
  <si>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</si>
  <si>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</si>
  <si>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</si>
  <si>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</si>
  <si>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</si>
  <si>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</si>
  <si>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</si>
  <si>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</si>
  <si>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</si>
  <si>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</si>
  <si>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</si>
  <si>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</si>
  <si>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</si>
  <si>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</si>
  <si>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</si>
  <si>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</si>
  <si>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</si>
  <si>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</si>
  <si>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</si>
  <si>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</si>
  <si>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</si>
  <si>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</si>
  <si>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</si>
  <si>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</si>
  <si>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</si>
  <si>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</si>
  <si>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</si>
  <si>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</si>
  <si>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</si>
  <si>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</si>
  <si>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</si>
  <si>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</si>
  <si>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</si>
  <si>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</si>
  <si>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</si>
  <si>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</si>
  <si>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</si>
  <si>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</si>
  <si>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</si>
  <si>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</si>
  <si>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</si>
  <si>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</si>
  <si>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</si>
  <si>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</si>
  <si>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</si>
  <si>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</si>
  <si>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</si>
  <si>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</si>
  <si>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</si>
  <si>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</si>
  <si>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</si>
  <si>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</si>
  <si>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</si>
  <si>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</si>
  <si>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</si>
  <si>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</si>
  <si>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</si>
  <si>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</si>
  <si>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</si>
  <si>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</si>
  <si>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</si>
  <si>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</si>
  <si>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</si>
  <si>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</si>
  <si>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</si>
  <si>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</si>
  <si>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</si>
  <si>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</si>
  <si>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</si>
  <si>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</si>
  <si>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</si>
  <si>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</si>
  <si>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</si>
  <si>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</si>
  <si>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</si>
  <si>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</si>
  <si>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</si>
  <si>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</si>
  <si>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</si>
  <si>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</si>
  <si>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</si>
  <si>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</si>
  <si>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</si>
  <si>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</si>
  <si>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</si>
  <si>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</si>
  <si>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</si>
  <si>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</si>
  <si>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</si>
  <si>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</si>
  <si>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</si>
  <si>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</si>
  <si>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</si>
  <si>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</si>
  <si>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</si>
  <si>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</si>
  <si>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</si>
  <si>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</si>
  <si>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</si>
  <si>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</si>
  <si>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</si>
  <si>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</si>
  <si>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</si>
  <si>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</si>
  <si>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</si>
  <si>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</si>
  <si>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</si>
  <si>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</si>
  <si>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</si>
  <si>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</si>
  <si>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</si>
  <si>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</si>
  <si>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</si>
  <si>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</si>
  <si>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</si>
  <si>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</si>
  <si>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</si>
  <si>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</si>
  <si>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</si>
  <si>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</si>
  <si>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</si>
  <si>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</si>
  <si>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</si>
  <si>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</si>
  <si>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</si>
  <si>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</si>
  <si>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</si>
  <si>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</si>
  <si>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</si>
  <si>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</si>
  <si>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</si>
  <si>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</si>
  <si>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</si>
  <si>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</si>
  <si>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</si>
  <si>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</si>
  <si>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</si>
  <si>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</si>
  <si>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</si>
  <si>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</si>
  <si>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</si>
  <si>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</si>
  <si>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</si>
  <si>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</si>
  <si>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</si>
  <si>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</si>
  <si>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</si>
  <si>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</si>
  <si>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</si>
  <si>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</si>
  <si>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</si>
  <si>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</si>
  <si>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</si>
  <si>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</si>
  <si>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</si>
  <si>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</si>
  <si>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</si>
  <si>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</si>
  <si>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</si>
  <si>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</si>
  <si>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</si>
  <si>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</si>
  <si>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</si>
  <si>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</si>
  <si>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</si>
  <si>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</si>
  <si>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</si>
  <si>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</si>
  <si>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</si>
  <si>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</si>
  <si>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</si>
  <si>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</si>
  <si>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</si>
  <si>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</si>
  <si>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</si>
  <si>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</si>
  <si>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</si>
  <si>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</si>
  <si>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</si>
  <si>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</si>
  <si>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</si>
  <si>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</si>
  <si>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</si>
  <si>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</si>
  <si>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</si>
  <si>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</si>
  <si>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</si>
  <si>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</si>
  <si>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</si>
  <si>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</si>
  <si>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</si>
  <si>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</si>
  <si>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</si>
  <si>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</si>
  <si>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</si>
  <si>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</si>
  <si>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</si>
  <si>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</si>
  <si>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</si>
  <si>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</si>
  <si>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</si>
  <si>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</si>
  <si>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</si>
  <si>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</si>
  <si>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</si>
  <si>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</si>
  <si>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</si>
  <si>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</si>
  <si>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</si>
  <si>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</si>
  <si>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</si>
  <si>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</si>
  <si>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</si>
  <si>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</si>
  <si>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</si>
  <si>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</si>
  <si>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</si>
  <si>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</si>
  <si>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</si>
  <si>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</si>
  <si>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</si>
  <si>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</si>
  <si>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</si>
  <si>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</si>
  <si>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</si>
  <si>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</si>
  <si>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</si>
  <si>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</si>
  <si>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</si>
  <si>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</si>
  <si>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</si>
  <si>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</si>
  <si>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</si>
  <si>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</si>
  <si>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</si>
  <si>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</si>
  <si>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</si>
  <si>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</si>
  <si>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</si>
  <si>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</si>
  <si>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</si>
  <si>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</si>
  <si>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</si>
  <si>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</si>
  <si>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</si>
  <si>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</si>
  <si>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</si>
  <si>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</si>
  <si>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</si>
  <si>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</si>
  <si>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</si>
  <si>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</si>
  <si>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</si>
  <si>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</si>
  <si>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</si>
  <si>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</si>
  <si>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</si>
  <si>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</si>
  <si>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</si>
  <si>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</si>
  <si>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</si>
  <si>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</si>
  <si>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</si>
  <si>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</si>
  <si>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</si>
  <si>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</si>
  <si>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</si>
  <si>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</si>
  <si>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</si>
  <si>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</si>
  <si>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</si>
  <si>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</si>
  <si>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</si>
  <si>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</si>
  <si>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</si>
  <si>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</si>
  <si>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</si>
  <si>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</si>
  <si>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</si>
  <si>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</si>
  <si>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</si>
  <si>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</si>
  <si>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</si>
  <si>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</si>
  <si>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</si>
  <si>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</si>
  <si>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</si>
  <si>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</si>
  <si>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</si>
  <si>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</si>
  <si>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</si>
  <si>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</si>
  <si>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</si>
  <si>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</si>
  <si>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</si>
  <si>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</si>
  <si>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</si>
  <si>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</si>
  <si>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</si>
  <si>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</si>
  <si>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</si>
  <si>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</si>
  <si>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</si>
  <si>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</si>
  <si>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</si>
  <si>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</si>
  <si>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</si>
  <si>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</si>
  <si>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</si>
  <si>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</si>
  <si>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</si>
  <si>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</si>
  <si>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</si>
  <si>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</si>
  <si>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</si>
  <si>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</si>
  <si>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</si>
  <si>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</si>
  <si>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</si>
  <si>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</si>
  <si>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</si>
  <si>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</si>
  <si>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</si>
  <si>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</si>
  <si>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</si>
  <si>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</si>
  <si>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</si>
  <si>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</si>
  <si>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</si>
  <si>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</si>
  <si>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</si>
  <si>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</si>
  <si>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</si>
  <si>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</si>
  <si>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</si>
  <si>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</si>
  <si>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</si>
  <si>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</si>
  <si>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</si>
  <si>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</si>
  <si>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</si>
  <si>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</si>
  <si>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</si>
  <si>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</si>
  <si>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</si>
  <si>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</si>
  <si>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</si>
  <si>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</si>
  <si>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</si>
  <si>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</si>
  <si>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</si>
  <si>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</si>
  <si>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</si>
  <si>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</si>
  <si>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</si>
  <si>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</si>
  <si>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</si>
  <si>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</si>
  <si>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</si>
  <si>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</si>
  <si>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</si>
  <si>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</si>
  <si>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</si>
  <si>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</si>
  <si>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</si>
  <si>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</si>
  <si>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</si>
  <si>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</si>
  <si>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</si>
  <si>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</si>
  <si>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</si>
  <si>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</si>
  <si>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</si>
  <si>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</si>
  <si>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</si>
  <si>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</si>
  <si>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</si>
  <si>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</si>
  <si>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</si>
  <si>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</si>
  <si>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</si>
  <si>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</si>
  <si>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</si>
  <si>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</si>
  <si>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</si>
  <si>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</si>
  <si>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</si>
  <si>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</si>
  <si>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</si>
  <si>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</si>
  <si>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</si>
  <si>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</si>
  <si>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</si>
  <si>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</si>
  <si>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</si>
  <si>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</si>
  <si>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</si>
  <si>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</si>
  <si>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</si>
  <si>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</si>
  <si>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</si>
  <si>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</si>
  <si>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</si>
  <si>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</si>
  <si>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</si>
  <si>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</si>
  <si>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</si>
  <si>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</si>
  <si>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</si>
  <si>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</si>
  <si>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</si>
  <si>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</si>
  <si>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</si>
  <si>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</si>
  <si>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</si>
  <si>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</si>
  <si>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</si>
  <si>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</si>
  <si>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</si>
  <si>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</si>
  <si>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</si>
  <si>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</si>
  <si>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</si>
  <si>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</si>
  <si>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</si>
  <si>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</si>
  <si>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</si>
  <si>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</si>
  <si>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</si>
  <si>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</si>
  <si>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</si>
  <si>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</si>
  <si>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</si>
  <si>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</si>
  <si>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</si>
  <si>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</si>
  <si>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</si>
  <si>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</si>
  <si>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</si>
  <si>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</si>
  <si>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</si>
  <si>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</si>
  <si>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</si>
  <si>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</si>
  <si>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</si>
  <si>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</si>
  <si>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</si>
  <si>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</si>
  <si>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</si>
  <si>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</si>
  <si>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</si>
  <si>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</si>
  <si>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</si>
  <si>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</si>
  <si>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</si>
  <si>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</si>
  <si>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</si>
  <si>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</si>
  <si>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</si>
  <si>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</si>
  <si>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</si>
  <si>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</si>
  <si>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</si>
  <si>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</si>
  <si>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</si>
  <si>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</si>
  <si>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</si>
  <si>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</si>
  <si>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</si>
  <si>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</si>
  <si>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</si>
  <si>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</si>
  <si>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</si>
  <si>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</si>
  <si>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</si>
  <si>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</si>
  <si>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</si>
  <si>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</si>
  <si>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</si>
  <si>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</si>
  <si>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</si>
  <si>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</si>
  <si>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</si>
  <si>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</si>
  <si>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</si>
  <si>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</si>
  <si>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</si>
  <si>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</si>
  <si>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</si>
  <si>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</si>
  <si>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</si>
  <si>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</si>
  <si>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</si>
  <si>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</si>
  <si>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</si>
  <si>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</si>
  <si>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</si>
  <si>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</si>
  <si>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</si>
  <si>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</si>
  <si>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</si>
  <si>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</si>
  <si>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</si>
  <si>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</si>
  <si>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</si>
  <si>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</si>
  <si>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</si>
  <si>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</si>
  <si>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</si>
  <si>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</si>
  <si>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</si>
  <si>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</si>
  <si>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</si>
  <si>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</si>
  <si>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</si>
  <si>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</si>
  <si>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</si>
  <si>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</si>
  <si>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</si>
  <si>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</si>
  <si>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</si>
  <si>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</si>
  <si>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</si>
  <si>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</si>
  <si>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</si>
  <si>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</si>
  <si>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</si>
  <si>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</si>
  <si>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</si>
  <si>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</si>
  <si>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</si>
  <si>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</si>
  <si>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</si>
  <si>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</si>
  <si>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</si>
  <si>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</si>
  <si>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</si>
  <si>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</si>
  <si>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</si>
  <si>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</si>
  <si>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</si>
  <si>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</si>
  <si>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</si>
  <si>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</si>
  <si>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</si>
  <si>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</si>
  <si>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</si>
  <si>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</si>
  <si>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</si>
  <si>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</si>
  <si>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</si>
  <si>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</si>
  <si>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</si>
  <si>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</si>
  <si>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</si>
  <si>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</si>
  <si>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</si>
  <si>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</si>
  <si>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</si>
  <si>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</si>
  <si>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</si>
  <si>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</si>
  <si>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</si>
  <si>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</si>
  <si>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</si>
  <si>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</si>
  <si>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</si>
  <si>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</si>
  <si>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</si>
  <si>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</si>
  <si>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</si>
  <si>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</si>
  <si>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</si>
  <si>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</si>
  <si>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</si>
  <si>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</si>
  <si>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</si>
  <si>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</si>
  <si>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</si>
  <si>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</si>
  <si>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</si>
  <si>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</si>
  <si>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</si>
  <si>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</si>
  <si>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</si>
  <si>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</si>
  <si>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</si>
  <si>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</si>
  <si>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</si>
  <si>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</si>
  <si>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</si>
  <si>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</si>
  <si>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</si>
  <si>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</si>
  <si>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</si>
  <si>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</si>
  <si>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</si>
  <si>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</si>
  <si>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</si>
  <si>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</si>
  <si>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</si>
  <si>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</si>
  <si>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</si>
  <si>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</si>
  <si>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</si>
  <si>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</si>
  <si>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</si>
  <si>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</si>
  <si>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</si>
  <si>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</si>
  <si>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</si>
  <si>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</si>
  <si>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</si>
  <si>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</si>
  <si>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</si>
  <si>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</si>
  <si>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</si>
  <si>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</si>
  <si>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</si>
  <si>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</si>
  <si>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</si>
  <si>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</si>
  <si>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</si>
  <si>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</si>
  <si>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</si>
  <si>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</si>
  <si>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</si>
  <si>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</si>
  <si>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</si>
  <si>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</si>
  <si>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</si>
  <si>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</si>
  <si>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</si>
  <si>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</si>
  <si>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</si>
  <si>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</si>
  <si>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</si>
  <si>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</si>
  <si>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</si>
  <si>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</si>
  <si>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</si>
  <si>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</si>
  <si>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</si>
  <si>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</si>
  <si>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</si>
  <si>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</si>
  <si>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</si>
  <si>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</si>
  <si>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</si>
  <si>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</si>
  <si>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</si>
  <si>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</si>
  <si>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</si>
  <si>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</si>
  <si>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</si>
  <si>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</si>
  <si>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</si>
  <si>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</si>
  <si>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</si>
  <si>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</si>
  <si>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</si>
  <si>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</si>
  <si>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</si>
  <si>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</si>
  <si>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</si>
  <si>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</si>
  <si>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</si>
  <si>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</si>
  <si>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</si>
  <si>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</si>
  <si>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</si>
  <si>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</si>
  <si>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</si>
  <si>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</si>
  <si>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</si>
  <si>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</si>
  <si>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</si>
  <si>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</si>
  <si>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</si>
  <si>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</si>
  <si>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</si>
  <si>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</si>
  <si>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</si>
  <si>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</si>
  <si>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</si>
  <si>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</si>
  <si>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</si>
  <si>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</si>
  <si>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</si>
  <si>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</si>
  <si>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</si>
  <si>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</si>
  <si>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</si>
  <si>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</si>
  <si>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</si>
  <si>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</si>
  <si>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</si>
  <si>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</si>
  <si>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</si>
  <si>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</si>
  <si>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</si>
  <si>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</si>
  <si>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</si>
  <si>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</si>
  <si>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</si>
  <si>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</si>
  <si>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</si>
  <si>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</si>
  <si>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</si>
  <si>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</si>
  <si>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</si>
  <si>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</si>
  <si>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</si>
  <si>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</si>
  <si>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</si>
  <si>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</si>
  <si>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</si>
  <si>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</si>
  <si>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</si>
  <si>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</si>
  <si>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</si>
  <si>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</si>
  <si>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</si>
  <si>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</si>
  <si>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</si>
  <si>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</si>
  <si>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</si>
  <si>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</si>
  <si>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</si>
  <si>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</si>
  <si>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</si>
  <si>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</si>
  <si>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</si>
  <si>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</si>
  <si>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</si>
  <si>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</si>
  <si>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</si>
  <si>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</si>
  <si>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</si>
  <si>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</si>
  <si>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</si>
  <si>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</si>
  <si>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</si>
  <si>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</si>
  <si>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</si>
  <si>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</si>
  <si>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</si>
  <si>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</si>
  <si>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</si>
  <si>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</si>
  <si>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</si>
  <si>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</si>
  <si>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</si>
  <si>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</si>
  <si>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</si>
  <si>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</si>
  <si>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</si>
  <si>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</si>
  <si>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</si>
  <si>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</si>
  <si>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</si>
  <si>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</si>
  <si>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</si>
  <si>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</si>
  <si>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</si>
  <si>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</si>
  <si>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</si>
  <si>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</si>
  <si>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</si>
  <si>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</si>
  <si>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</si>
  <si>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</si>
  <si>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</si>
  <si>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</si>
  <si>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</si>
  <si>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</si>
  <si>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</si>
  <si>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</si>
  <si>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</si>
  <si>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</si>
  <si>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</si>
  <si>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</si>
  <si>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</si>
  <si>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</si>
  <si>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</si>
  <si>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</si>
  <si>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</si>
  <si>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</si>
  <si>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</si>
  <si>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</si>
  <si>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</si>
  <si>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</si>
  <si>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</si>
  <si>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</si>
  <si>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</si>
  <si>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</si>
  <si>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</si>
  <si>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</si>
  <si>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</si>
  <si>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</si>
  <si>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</si>
  <si>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</si>
  <si>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</si>
  <si>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</si>
  <si>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</si>
  <si>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</si>
  <si>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</si>
  <si>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</si>
  <si>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</si>
  <si>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</si>
  <si>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</si>
  <si>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</si>
  <si>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</si>
  <si>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</si>
  <si>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</si>
  <si>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</si>
  <si>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</si>
  <si>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</si>
  <si>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</si>
  <si>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</si>
  <si>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</si>
  <si>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</si>
  <si>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</si>
  <si>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</si>
  <si>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</si>
  <si>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</si>
  <si>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</si>
  <si>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</si>
  <si>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</si>
  <si>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</si>
  <si>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</si>
  <si>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</si>
  <si>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</si>
  <si>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</si>
  <si>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</si>
  <si>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</si>
  <si>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</si>
  <si>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</si>
  <si>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</si>
  <si>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</si>
  <si>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</si>
  <si>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</si>
  <si>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</si>
  <si>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</si>
  <si>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</si>
  <si>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</si>
  <si>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</si>
  <si>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</si>
  <si>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</si>
  <si>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</si>
  <si>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</si>
  <si>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</si>
  <si>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</si>
  <si>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</si>
  <si>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</si>
  <si>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</si>
  <si>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</si>
  <si>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</si>
  <si>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</si>
  <si>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</si>
  <si>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</si>
  <si>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</si>
  <si>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</si>
  <si>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</si>
  <si>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</si>
  <si>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</si>
  <si>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</si>
  <si>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</si>
  <si>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</si>
  <si>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</si>
  <si>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</si>
  <si>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</si>
  <si>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</si>
  <si>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</si>
  <si>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</si>
  <si>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</si>
  <si>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</si>
  <si>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</si>
  <si>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</si>
  <si>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</si>
  <si>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</si>
  <si>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</si>
  <si>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</si>
  <si>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</si>
  <si>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</si>
  <si>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</si>
  <si>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</si>
  <si>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</si>
  <si>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</si>
  <si>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</si>
  <si>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</si>
  <si>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</si>
  <si>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</si>
  <si>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</si>
  <si>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</si>
  <si>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</si>
  <si>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</si>
  <si>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</si>
  <si>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</si>
  <si>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</si>
  <si>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</si>
  <si>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</si>
  <si>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</si>
  <si>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</si>
  <si>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</si>
  <si>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</si>
  <si>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</si>
  <si>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</si>
  <si>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</si>
  <si>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</si>
  <si>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</si>
  <si>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</si>
  <si>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</si>
  <si>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</si>
  <si>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</si>
  <si>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</si>
  <si>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</si>
  <si>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</si>
  <si>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</si>
  <si>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</si>
  <si>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</si>
  <si>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</si>
  <si>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</si>
  <si>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</si>
  <si>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</si>
  <si>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</si>
  <si>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</si>
  <si>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</si>
  <si>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</si>
  <si>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</si>
  <si>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</si>
  <si>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</si>
  <si>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</si>
  <si>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</si>
  <si>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</si>
  <si>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</si>
  <si>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</si>
  <si>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</si>
  <si>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</si>
  <si>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</si>
  <si>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</si>
  <si>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</si>
  <si>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</si>
  <si>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</si>
  <si>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</si>
  <si>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</si>
  <si>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</si>
  <si>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</si>
  <si>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</si>
  <si>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</si>
  <si>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</si>
  <si>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</si>
  <si>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</si>
  <si>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</si>
  <si>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</si>
  <si>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</si>
  <si>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</si>
  <si>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</si>
  <si>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</si>
  <si>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</si>
  <si>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</si>
  <si>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</si>
  <si>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</si>
  <si>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</si>
  <si>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</si>
  <si>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</si>
  <si>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</si>
  <si>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</si>
  <si>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</si>
  <si>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</si>
  <si>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</si>
  <si>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</si>
  <si>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</si>
  <si>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</si>
  <si>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</si>
  <si>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</si>
  <si>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</si>
  <si>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</si>
  <si>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</si>
  <si>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</si>
  <si>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</si>
  <si>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</si>
  <si>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</si>
  <si>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</si>
  <si>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</si>
  <si>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</si>
  <si>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</si>
  <si>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</si>
  <si>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</si>
  <si>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</si>
  <si>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</si>
  <si>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</si>
  <si>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</si>
  <si>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</si>
  <si>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</si>
  <si>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</si>
  <si>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</si>
  <si>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</si>
  <si>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</si>
  <si>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</si>
  <si>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</si>
  <si>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</si>
  <si>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</si>
  <si>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</si>
  <si>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</si>
  <si>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</si>
  <si>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</si>
  <si>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</si>
  <si>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</si>
  <si>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</si>
  <si>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</si>
  <si>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</si>
  <si>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</si>
  <si>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</si>
  <si>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</si>
  <si>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</si>
  <si>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</si>
  <si>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</si>
  <si>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</si>
  <si>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</si>
  <si>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</si>
  <si>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</si>
  <si>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</si>
  <si>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</si>
  <si>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</si>
  <si>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</si>
  <si>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</si>
  <si>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</si>
  <si>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</si>
  <si>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</si>
  <si>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</si>
  <si>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</si>
  <si>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</si>
  <si>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</si>
  <si>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</si>
  <si>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</si>
  <si>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</si>
  <si>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</si>
  <si>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</si>
  <si>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</si>
  <si>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</si>
  <si>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</si>
  <si>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</si>
  <si>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</si>
  <si>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</si>
  <si>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</si>
  <si>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</si>
  <si>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</si>
  <si>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</si>
  <si>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</si>
  <si>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</si>
  <si>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</si>
  <si>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</si>
  <si>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</si>
  <si>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</si>
  <si>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</si>
  <si>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</si>
  <si>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</si>
  <si>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</si>
  <si>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</si>
  <si>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</si>
  <si>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</si>
  <si>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</si>
  <si>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</si>
  <si>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</si>
  <si>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</si>
  <si>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</si>
  <si>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</si>
  <si>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</si>
  <si>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</si>
  <si>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</si>
  <si>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</si>
  <si>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</si>
  <si>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</si>
  <si>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</si>
  <si>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</si>
  <si>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</si>
  <si>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</si>
  <si>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</si>
  <si>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</si>
  <si>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</si>
  <si>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</si>
  <si>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</si>
  <si>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</si>
  <si>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</si>
  <si>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</si>
  <si>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</si>
  <si>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</si>
  <si>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</si>
  <si>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</si>
  <si>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</si>
  <si>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</si>
  <si>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</si>
  <si>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</si>
  <si>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</si>
  <si>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</si>
  <si>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</si>
  <si>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</si>
  <si>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</si>
  <si>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</si>
  <si>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</si>
  <si>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</si>
  <si>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</si>
  <si>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</si>
  <si>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</si>
  <si>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</si>
  <si>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</si>
  <si>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</si>
  <si>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</si>
  <si>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</si>
  <si>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</si>
  <si>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</si>
  <si>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</si>
  <si>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</si>
  <si>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</si>
  <si>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</si>
  <si>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</si>
  <si>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</si>
  <si>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</si>
  <si>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</si>
  <si>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</si>
  <si>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</si>
  <si>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</si>
  <si>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</si>
  <si>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</si>
  <si>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</si>
  <si>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</si>
  <si>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</si>
  <si>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</si>
  <si>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</si>
  <si>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</si>
  <si>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</si>
  <si>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</si>
  <si>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</si>
  <si>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</si>
  <si>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</si>
  <si>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</si>
  <si>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</si>
  <si>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</si>
  <si>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</si>
  <si>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</si>
  <si>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</si>
  <si>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</si>
  <si>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</si>
  <si>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</si>
  <si>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</si>
  <si>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</si>
  <si>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</si>
  <si>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</si>
  <si>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</si>
  <si>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</si>
  <si>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</si>
  <si>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</si>
  <si>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</si>
  <si>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</si>
  <si>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</si>
  <si>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</si>
  <si>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</si>
  <si>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</si>
  <si>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</si>
  <si>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</si>
  <si>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</si>
  <si>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</si>
  <si>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</si>
  <si>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</si>
  <si>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</si>
  <si>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</si>
  <si>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</si>
  <si>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</si>
  <si>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</si>
  <si>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</si>
  <si>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</si>
  <si>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</si>
  <si>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</si>
  <si>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</si>
  <si>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</si>
  <si>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</si>
  <si>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</si>
  <si>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</si>
  <si>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</si>
  <si>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</si>
  <si>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</si>
  <si>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</si>
  <si>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</si>
  <si>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</si>
  <si>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</si>
  <si>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</si>
  <si>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</si>
  <si>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</si>
  <si>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</si>
  <si>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</si>
  <si>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</si>
  <si>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</si>
  <si>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</si>
  <si>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</si>
  <si>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</si>
  <si>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</si>
  <si>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</si>
  <si>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</si>
  <si>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</si>
  <si>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</si>
  <si>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</si>
  <si>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</si>
  <si>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</si>
  <si>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</si>
  <si>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</si>
  <si>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</si>
  <si>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</si>
  <si>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</si>
  <si>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</si>
  <si>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</si>
  <si>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</si>
  <si>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</si>
  <si>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</si>
  <si>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</si>
  <si>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</si>
  <si>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</si>
  <si>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</si>
  <si>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</si>
  <si>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</si>
  <si>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</si>
  <si>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</si>
  <si>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</si>
  <si>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</si>
  <si>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</si>
  <si>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</si>
  <si>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</si>
  <si>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</si>
  <si>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</si>
  <si>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</si>
  <si>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</si>
  <si>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</si>
  <si>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</si>
  <si>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</si>
  <si>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</si>
  <si>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</si>
  <si>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</si>
  <si>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</si>
  <si>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</si>
  <si>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</si>
  <si>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</si>
  <si>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</si>
  <si>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</si>
  <si>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</si>
  <si>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</si>
  <si>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</si>
  <si>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</si>
  <si>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</si>
  <si>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</si>
  <si>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</si>
  <si>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</si>
  <si>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</si>
  <si>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</si>
  <si>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</si>
  <si>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</si>
  <si>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</si>
  <si>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</si>
  <si>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</si>
  <si>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</si>
  <si>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</si>
  <si>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</si>
  <si>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</si>
  <si>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</si>
  <si>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</si>
  <si>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</si>
  <si>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</si>
  <si>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</si>
  <si>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</si>
  <si>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</si>
  <si>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</si>
  <si>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</si>
  <si>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</si>
  <si>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</si>
  <si>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</si>
  <si>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</si>
  <si>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</si>
  <si>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</si>
  <si>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</si>
  <si>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</si>
  <si>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</si>
  <si>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</si>
  <si>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</si>
  <si>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</si>
  <si>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</si>
  <si>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</si>
  <si>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</si>
  <si>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</si>
  <si>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</si>
  <si>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</si>
  <si>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</si>
  <si>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</si>
  <si>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</si>
  <si>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</si>
  <si>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</si>
  <si>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</si>
  <si>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</si>
  <si>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</si>
  <si>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</si>
  <si>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</si>
  <si>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</si>
  <si>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</si>
  <si>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</si>
  <si>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</si>
  <si>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</si>
  <si>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</si>
  <si>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</si>
  <si>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</si>
  <si>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</si>
  <si>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</si>
  <si>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</si>
  <si>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</si>
  <si>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</si>
  <si>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</si>
  <si>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</si>
  <si>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</si>
  <si>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</si>
  <si>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</si>
  <si>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</si>
  <si>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</si>
  <si>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</si>
  <si>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</si>
  <si>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</si>
  <si>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</si>
  <si>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</si>
  <si>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</si>
  <si>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</si>
  <si>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</si>
  <si>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</si>
  <si>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</si>
  <si>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</si>
  <si>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</si>
  <si>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</si>
  <si>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</si>
  <si>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</si>
  <si>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</si>
  <si>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</si>
  <si>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</si>
  <si>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</si>
  <si>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</si>
  <si>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</si>
  <si>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</si>
  <si>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</si>
  <si>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</si>
  <si>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</si>
  <si>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</si>
  <si>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</si>
  <si>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</si>
  <si>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</si>
  <si>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</si>
  <si>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</si>
  <si>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</si>
  <si>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</si>
  <si>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</si>
  <si>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</si>
  <si>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</si>
  <si>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</si>
  <si>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</si>
  <si>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</si>
  <si>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</si>
  <si>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</si>
  <si>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</si>
  <si>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</si>
  <si>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</si>
  <si>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</si>
  <si>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</si>
  <si>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</si>
  <si>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</si>
  <si>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</si>
  <si>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</si>
  <si>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</si>
  <si>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</si>
  <si>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</si>
  <si>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</si>
  <si>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</si>
  <si>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</si>
  <si>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</si>
  <si>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</si>
  <si>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</si>
  <si>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</si>
  <si>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</si>
  <si>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</si>
  <si>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</si>
  <si>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</si>
  <si>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</si>
  <si>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</si>
  <si>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</si>
  <si>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</si>
  <si>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</si>
  <si>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</si>
  <si>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</si>
  <si>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</si>
  <si>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</si>
  <si>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</si>
  <si>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</si>
  <si>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</si>
  <si>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</si>
  <si>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</si>
  <si>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</si>
  <si>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</si>
  <si>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</si>
  <si>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</si>
  <si>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</si>
  <si>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</si>
  <si>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</si>
  <si>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</si>
  <si>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</si>
  <si>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</si>
  <si>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</si>
  <si>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</si>
  <si>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</si>
  <si>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</si>
  <si>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</si>
  <si>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</si>
  <si>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</si>
  <si>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</si>
  <si>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</si>
  <si>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</si>
  <si>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</si>
  <si>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</si>
  <si>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</si>
  <si>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</si>
  <si>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</si>
  <si>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</si>
  <si>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</si>
  <si>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</si>
  <si>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</si>
  <si>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</si>
  <si>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</si>
  <si>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</si>
  <si>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</si>
  <si>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</si>
  <si>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</si>
  <si>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</si>
  <si>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</si>
  <si>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</si>
  <si>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</si>
  <si>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</si>
  <si>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</si>
  <si>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</si>
  <si>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</si>
  <si>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</si>
  <si>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</si>
  <si>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</si>
  <si>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</si>
  <si>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</si>
  <si>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</si>
  <si>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</si>
  <si>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</si>
  <si>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</si>
  <si>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</si>
  <si>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</si>
  <si>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</si>
  <si>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</si>
  <si>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</si>
  <si>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</si>
  <si>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</si>
  <si>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</si>
  <si>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</si>
  <si>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</si>
  <si>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</si>
  <si>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</si>
  <si>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</si>
  <si>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</si>
  <si>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</si>
  <si>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</si>
  <si>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</si>
  <si>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</si>
  <si>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</si>
  <si>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</si>
  <si>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</si>
  <si>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</si>
  <si>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</si>
  <si>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</si>
  <si>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</si>
  <si>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</si>
  <si>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</si>
  <si>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</si>
  <si>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</si>
  <si>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</si>
  <si>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</si>
  <si>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</si>
  <si>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</si>
  <si>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</si>
  <si>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</si>
  <si>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</si>
  <si>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</si>
  <si>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</si>
  <si>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</si>
  <si>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</si>
  <si>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</si>
  <si>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</si>
  <si>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</si>
  <si>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</si>
  <si>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</si>
  <si>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</si>
  <si>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</si>
  <si>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</si>
  <si>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</si>
  <si>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</si>
  <si>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</si>
  <si>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</si>
  <si>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</si>
  <si>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</si>
  <si>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</si>
  <si>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</si>
  <si>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</si>
  <si>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</si>
  <si>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</si>
  <si>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</si>
  <si>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</si>
  <si>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</si>
  <si>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</si>
  <si>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</si>
  <si>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</si>
  <si>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</si>
  <si>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</si>
  <si>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</si>
  <si>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</si>
  <si>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</si>
  <si>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</si>
  <si>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</si>
  <si>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</si>
  <si>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</si>
  <si>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</si>
  <si>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</si>
  <si>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</si>
  <si>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</si>
  <si>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</si>
  <si>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</si>
  <si>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</si>
  <si>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</si>
  <si>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</si>
  <si>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</si>
  <si>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</si>
  <si>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</si>
  <si>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</si>
  <si>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</si>
  <si>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</si>
  <si>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</si>
  <si>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</si>
  <si>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</si>
  <si>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</si>
  <si>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</si>
  <si>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</si>
  <si>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</si>
  <si>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</si>
  <si>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</si>
  <si>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</si>
  <si>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</si>
  <si>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</si>
  <si>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</si>
  <si>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</si>
  <si>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</si>
  <si>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</si>
  <si>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</si>
  <si>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</si>
  <si>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</si>
  <si>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</si>
  <si>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</si>
  <si>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</si>
  <si>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</si>
  <si>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</si>
  <si>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</si>
  <si>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</si>
  <si>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</si>
  <si>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</si>
  <si>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</si>
  <si>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</si>
  <si>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</si>
  <si>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</si>
  <si>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</si>
  <si>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</si>
  <si>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</si>
  <si>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</si>
  <si>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</si>
  <si>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</si>
  <si>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</si>
  <si>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</si>
  <si>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</si>
  <si>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</si>
  <si>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</si>
  <si>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</si>
  <si>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</si>
  <si>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</si>
  <si>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</si>
  <si>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</si>
  <si>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</si>
  <si>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</si>
  <si>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</si>
  <si>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</si>
  <si>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</si>
  <si>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</si>
  <si>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</si>
  <si>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</si>
  <si>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</si>
  <si>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</si>
  <si>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</si>
  <si>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</si>
  <si>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</si>
  <si>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</si>
  <si>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</si>
  <si>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</si>
  <si>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</si>
  <si>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</si>
  <si>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</si>
  <si>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</si>
  <si>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</si>
  <si>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</si>
  <si>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</si>
  <si>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</si>
  <si>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</si>
  <si>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</si>
  <si>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</si>
  <si>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</si>
  <si>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</si>
  <si>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</si>
  <si>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</si>
  <si>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</si>
  <si>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</si>
  <si>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</si>
  <si>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</si>
  <si>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</si>
  <si>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</si>
  <si>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</si>
  <si>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</si>
  <si>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</si>
  <si>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</si>
  <si>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</si>
  <si>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</si>
  <si>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</si>
  <si>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</si>
  <si>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</si>
  <si>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</si>
  <si>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</si>
  <si>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</si>
  <si>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</si>
  <si>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</si>
  <si>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</si>
  <si>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</si>
  <si>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</si>
  <si>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</si>
  <si>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</si>
  <si>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</si>
  <si>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</si>
  <si>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</si>
  <si>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</si>
  <si>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</si>
  <si>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</si>
  <si>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</si>
  <si>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</si>
  <si>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</si>
  <si>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</si>
  <si>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</si>
  <si>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</si>
  <si>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</si>
  <si>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</si>
  <si>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</si>
  <si>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</si>
  <si>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</si>
  <si>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</si>
  <si>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</si>
  <si>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</si>
  <si>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</si>
  <si>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</si>
  <si>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</si>
  <si>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</si>
  <si>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</si>
  <si>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</si>
  <si>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</si>
  <si>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</si>
  <si>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</si>
  <si>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</si>
  <si>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</si>
  <si>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</si>
  <si>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</si>
  <si>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</si>
  <si>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</si>
  <si>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</si>
  <si>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</si>
  <si>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</si>
  <si>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</si>
  <si>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</si>
  <si>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</si>
  <si>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</si>
  <si>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</si>
  <si>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</si>
  <si>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</si>
  <si>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</si>
  <si>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</si>
  <si>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</si>
  <si>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</si>
  <si>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</si>
  <si>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</si>
  <si>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</si>
  <si>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</si>
  <si>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</si>
  <si>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</si>
  <si>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</si>
  <si>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</si>
  <si>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</si>
  <si>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</si>
  <si>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</si>
  <si>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</si>
  <si>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</si>
  <si>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</si>
  <si>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</si>
  <si>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</si>
  <si>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</si>
  <si>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</si>
  <si>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</si>
  <si>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</si>
  <si>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</si>
  <si>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</si>
  <si>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</si>
  <si>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</si>
  <si>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</si>
  <si>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</si>
  <si>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</si>
  <si>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</si>
  <si>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</si>
  <si>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</si>
  <si>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</si>
  <si>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</si>
  <si>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</si>
  <si>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</si>
  <si>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</si>
  <si>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</si>
  <si>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</si>
  <si>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</si>
  <si>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</si>
  <si>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</si>
  <si>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</si>
  <si>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</si>
  <si>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</si>
  <si>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</si>
  <si>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</si>
  <si>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</si>
  <si>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</si>
  <si>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</si>
  <si>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</si>
  <si>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</si>
  <si>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</si>
  <si>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</si>
  <si>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</si>
  <si>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</si>
  <si>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</si>
  <si>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</si>
  <si>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</si>
  <si>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</si>
  <si>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</si>
  <si>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</si>
  <si>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</si>
  <si>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</si>
  <si>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</si>
  <si>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</si>
  <si>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</si>
  <si>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</si>
  <si>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</si>
  <si>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</si>
  <si>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</si>
  <si>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</si>
  <si>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</si>
  <si>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</si>
  <si>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</si>
  <si>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</si>
  <si>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</si>
  <si>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</si>
  <si>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</si>
  <si>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</si>
  <si>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</si>
  <si>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</si>
  <si>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</si>
  <si>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</si>
  <si>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</si>
  <si>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</si>
  <si>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</si>
  <si>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</si>
  <si>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</si>
  <si>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</si>
  <si>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</si>
  <si>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</si>
  <si>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</si>
  <si>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</si>
  <si>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</si>
  <si>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</si>
  <si>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</si>
  <si>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</si>
  <si>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</si>
  <si>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</si>
  <si>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</si>
  <si>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</si>
  <si>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</si>
  <si>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</si>
  <si>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</si>
  <si>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</si>
  <si>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</si>
  <si>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</si>
  <si>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</si>
  <si>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</si>
  <si>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</si>
  <si>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</si>
  <si>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</si>
  <si>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</si>
  <si>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</si>
  <si>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</si>
  <si>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</si>
  <si>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</si>
  <si>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</si>
  <si>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</si>
  <si>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</si>
  <si>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</si>
  <si>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</si>
  <si>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</si>
  <si>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</si>
  <si>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</si>
  <si>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</si>
  <si>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</si>
  <si>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</si>
  <si>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</si>
  <si>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</si>
  <si>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</si>
  <si>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</si>
  <si>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</si>
  <si>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</si>
  <si>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</si>
  <si>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</si>
  <si>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</si>
  <si>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</si>
  <si>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</si>
  <si>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</si>
  <si>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</si>
  <si>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</si>
  <si>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</si>
  <si>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</si>
  <si>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</si>
  <si>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</si>
  <si>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</si>
  <si>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</si>
  <si>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</si>
  <si>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</si>
  <si>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</si>
  <si>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</si>
  <si>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</si>
  <si>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</si>
  <si>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</si>
  <si>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</si>
  <si>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</si>
  <si>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</si>
  <si>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</si>
  <si>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</si>
  <si>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</si>
  <si>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</si>
  <si>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</si>
  <si>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</si>
  <si>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</si>
  <si>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</si>
  <si>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</si>
  <si>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</si>
  <si>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</si>
  <si>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</si>
  <si>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</si>
  <si>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</si>
  <si>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</si>
  <si>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</si>
  <si>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</si>
  <si>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</si>
  <si>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</si>
  <si>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</si>
  <si>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</si>
  <si>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</si>
  <si>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</si>
  <si>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</si>
  <si>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</si>
  <si>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</si>
  <si>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</si>
  <si>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</si>
  <si>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</si>
  <si>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</si>
  <si>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</si>
  <si>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</si>
  <si>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</si>
  <si>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</si>
  <si>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</si>
  <si>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</si>
  <si>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</si>
  <si>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</si>
  <si>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</si>
  <si>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</si>
  <si>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</si>
  <si>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</si>
  <si>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</si>
  <si>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</si>
  <si>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</si>
  <si>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</si>
  <si>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</si>
  <si>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</si>
  <si>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</si>
  <si>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</si>
  <si>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</si>
  <si>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</si>
  <si>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</si>
  <si>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</si>
  <si>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</si>
  <si>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</si>
  <si>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</si>
  <si>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</si>
  <si>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</si>
  <si>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</si>
  <si>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</si>
  <si>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</si>
  <si>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</si>
  <si>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</si>
  <si>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</si>
  <si>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</si>
  <si>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</si>
  <si>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</si>
  <si>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</si>
  <si>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</si>
  <si>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</si>
  <si>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</si>
  <si>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</si>
  <si>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</si>
  <si>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</si>
  <si>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</si>
  <si>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</si>
  <si>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</si>
  <si>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</si>
  <si>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</si>
  <si>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</si>
  <si>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</si>
  <si>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</si>
  <si>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</si>
  <si>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</si>
  <si>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</si>
  <si>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</si>
  <si>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</si>
  <si>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</si>
  <si>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</si>
  <si>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</si>
  <si>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</si>
  <si>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</si>
  <si>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</si>
  <si>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</si>
  <si>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</si>
  <si>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</si>
  <si>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</si>
  <si>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</si>
  <si>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</si>
  <si>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</si>
  <si>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</si>
  <si>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</si>
  <si>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</si>
  <si>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</si>
  <si>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</si>
  <si>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</si>
  <si>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</si>
  <si>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</si>
  <si>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</si>
  <si>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</si>
  <si>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</si>
  <si>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</si>
  <si>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</si>
  <si>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</si>
  <si>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</si>
  <si>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</si>
  <si>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</si>
  <si>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</si>
  <si>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</si>
  <si>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</si>
  <si>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</si>
  <si>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</si>
  <si>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</si>
  <si>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</si>
  <si>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</si>
  <si>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</si>
  <si>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</si>
  <si>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</si>
  <si>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</si>
  <si>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</si>
  <si>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</si>
  <si>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</si>
  <si>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</si>
  <si>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</si>
  <si>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</si>
  <si>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</si>
  <si>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</si>
  <si>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</si>
  <si>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</si>
  <si>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</si>
  <si>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</si>
  <si>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</si>
  <si>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</si>
  <si>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</si>
  <si>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</si>
  <si>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</si>
  <si>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</si>
  <si>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</si>
  <si>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</si>
  <si>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</si>
  <si>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</si>
  <si>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</si>
  <si>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</si>
  <si>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</si>
  <si>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</si>
  <si>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</si>
  <si>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</si>
  <si>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</si>
  <si>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</si>
  <si>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</si>
  <si>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</si>
  <si>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</si>
  <si>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</si>
  <si>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</si>
  <si>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</si>
  <si>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</si>
  <si>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</si>
  <si>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</si>
  <si>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</si>
  <si>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</si>
  <si>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</si>
  <si>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</si>
  <si>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</si>
  <si>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</si>
  <si>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</si>
  <si>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</si>
  <si>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</si>
  <si>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</si>
  <si>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</si>
  <si>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</si>
  <si>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</si>
  <si>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</si>
  <si>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</si>
  <si>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</si>
  <si>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</si>
  <si>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</si>
  <si>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</si>
  <si>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</si>
  <si>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</si>
  <si>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</si>
  <si>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</si>
  <si>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</si>
  <si>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</si>
  <si>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</si>
  <si>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</si>
  <si>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</si>
  <si>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</si>
  <si>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</si>
  <si>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</si>
  <si>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</si>
  <si>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</si>
  <si>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</si>
  <si>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</si>
  <si>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</si>
  <si>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</si>
  <si>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</si>
  <si>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</si>
  <si>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</si>
  <si>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</si>
  <si>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</si>
  <si>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</si>
  <si>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</si>
  <si>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</si>
  <si>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</si>
  <si>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</si>
  <si>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</si>
  <si>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</si>
  <si>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</si>
  <si>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</si>
  <si>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</si>
  <si>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</si>
  <si>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</si>
  <si>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</si>
  <si>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</si>
  <si>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</si>
  <si>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</si>
  <si>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</si>
  <si>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</si>
  <si>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</si>
  <si>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</si>
  <si>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</si>
  <si>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</si>
  <si>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</si>
  <si>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</si>
  <si>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</si>
  <si>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</si>
  <si>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</si>
  <si>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</si>
  <si>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</si>
  <si>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</si>
  <si>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</si>
  <si>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</si>
  <si>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</si>
  <si>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</si>
  <si>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</si>
  <si>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</si>
  <si>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</si>
  <si>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</si>
  <si>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</si>
  <si>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</si>
  <si>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</si>
  <si>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</si>
  <si>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</si>
  <si>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</si>
  <si>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</si>
  <si>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</si>
  <si>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</si>
  <si>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</si>
  <si>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</si>
  <si>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</si>
  <si>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</si>
  <si>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</si>
  <si>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</si>
  <si>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</si>
  <si>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</si>
  <si>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</si>
  <si>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</si>
  <si>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</si>
  <si>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</si>
  <si>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</si>
  <si>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</si>
  <si>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</si>
  <si>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</si>
  <si>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</si>
  <si>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</si>
  <si>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</si>
  <si>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</si>
  <si>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</si>
  <si>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</si>
  <si>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</si>
  <si>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</si>
  <si>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</si>
  <si>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</si>
  <si>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</si>
  <si>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</si>
  <si>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</si>
  <si>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</si>
  <si>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</si>
  <si>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</si>
  <si>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</si>
  <si>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</si>
  <si>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</si>
  <si>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</si>
  <si>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</si>
  <si>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</si>
  <si>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</si>
  <si>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</si>
  <si>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</si>
  <si>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</si>
  <si>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</si>
  <si>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</si>
  <si>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</si>
  <si>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</si>
  <si>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</si>
  <si>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</si>
  <si>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</si>
  <si>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</si>
  <si>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</si>
  <si>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</si>
  <si>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</si>
  <si>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</si>
  <si>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</si>
  <si>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</si>
  <si>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</si>
  <si>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</si>
  <si>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</si>
  <si>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</si>
  <si>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</si>
  <si>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</si>
  <si>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</si>
  <si>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</si>
  <si>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</si>
  <si>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</si>
  <si>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</si>
  <si>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</si>
  <si>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</si>
  <si>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</si>
  <si>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</si>
  <si>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</si>
  <si>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</si>
  <si>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</si>
  <si>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</si>
  <si>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</si>
  <si>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</si>
  <si>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</si>
  <si>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</si>
  <si>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</si>
  <si>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</si>
  <si>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</si>
  <si>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</si>
  <si>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</si>
  <si>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</si>
  <si>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</si>
  <si>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</si>
  <si>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</si>
  <si>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</si>
  <si>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</si>
  <si>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</si>
  <si>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</si>
  <si>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</si>
  <si>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</si>
  <si>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</si>
  <si>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</si>
  <si>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</si>
  <si>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</si>
  <si>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</si>
  <si>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</si>
  <si>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</si>
  <si>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</si>
  <si>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</si>
  <si>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</si>
  <si>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</si>
  <si>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</si>
  <si>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</si>
  <si>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</si>
  <si>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</si>
  <si>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</si>
  <si>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</si>
  <si>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</si>
  <si>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</si>
  <si>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</si>
  <si>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</si>
  <si>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</si>
  <si>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</si>
  <si>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</si>
  <si>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</si>
  <si>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</si>
  <si>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</si>
  <si>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</si>
  <si>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</si>
  <si>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</si>
  <si>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</si>
  <si>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</si>
  <si>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</si>
  <si>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</si>
  <si>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</si>
  <si>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</si>
  <si>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</si>
  <si>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</si>
  <si>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</si>
  <si>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</si>
  <si>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</si>
  <si>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</si>
  <si>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</si>
  <si>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</si>
  <si>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</si>
  <si>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</si>
  <si>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</si>
  <si>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</si>
  <si>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</si>
  <si>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</si>
  <si>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</si>
  <si>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</si>
  <si>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</si>
  <si>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</si>
  <si>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</si>
  <si>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</si>
  <si>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</si>
  <si>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</si>
  <si>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</si>
  <si>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</si>
  <si>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</si>
  <si>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</si>
  <si>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</si>
  <si>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</si>
  <si>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</si>
  <si>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</si>
  <si>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</si>
  <si>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</si>
  <si>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</si>
  <si>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</si>
  <si>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</si>
  <si>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</si>
  <si>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</si>
  <si>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</si>
  <si>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</si>
  <si>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</si>
  <si>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</si>
  <si>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</si>
  <si>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</si>
  <si>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</si>
  <si>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</si>
  <si>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</si>
  <si>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</si>
  <si>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</si>
  <si>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</si>
  <si>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</si>
  <si>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</si>
  <si>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</si>
  <si>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</si>
  <si>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</si>
  <si>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</si>
  <si>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</si>
  <si>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</si>
  <si>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</si>
  <si>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</si>
  <si>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</si>
  <si>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</si>
  <si>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</si>
  <si>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</si>
  <si>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</si>
  <si>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</si>
  <si>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</si>
  <si>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</si>
  <si>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</si>
  <si>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</si>
  <si>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</si>
  <si>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</si>
  <si>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</si>
  <si>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</si>
  <si>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</si>
  <si>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</si>
  <si>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</si>
  <si>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</si>
  <si>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</si>
  <si>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</si>
  <si>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</si>
  <si>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</si>
  <si>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</si>
  <si>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</si>
  <si>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</si>
  <si>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</si>
  <si>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</si>
  <si>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</si>
  <si>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</si>
  <si>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</si>
  <si>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</si>
  <si>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</si>
  <si>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</si>
  <si>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</si>
  <si>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</si>
  <si>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</si>
  <si>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</si>
  <si>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</si>
  <si>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</si>
  <si>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</si>
  <si>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</si>
  <si>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</si>
  <si>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</si>
  <si>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</si>
  <si>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</si>
  <si>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</si>
  <si>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</si>
  <si>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</si>
  <si>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</si>
  <si>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</si>
  <si>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</si>
  <si>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</si>
  <si>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</si>
  <si>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</si>
  <si>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</si>
  <si>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</si>
  <si>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</si>
  <si>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</si>
  <si>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</si>
  <si>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</si>
  <si>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</si>
  <si>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</si>
  <si>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</si>
  <si>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</si>
  <si>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</si>
  <si>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</si>
  <si>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</si>
  <si>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</si>
  <si>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</si>
  <si>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</si>
  <si>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</si>
  <si>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</si>
  <si>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</si>
  <si>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</si>
  <si>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</si>
  <si>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</si>
  <si>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</si>
  <si>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</si>
  <si>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</si>
  <si>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</si>
  <si>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</si>
  <si>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</si>
  <si>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</si>
  <si>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</si>
  <si>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</si>
  <si>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</si>
  <si>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</si>
  <si>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</si>
  <si>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</si>
  <si>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</si>
  <si>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</si>
  <si>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</si>
  <si>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</si>
  <si>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</si>
  <si>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</si>
  <si>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</si>
  <si>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</si>
  <si>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</si>
  <si>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</si>
  <si>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</si>
  <si>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</si>
  <si>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</si>
  <si>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</si>
  <si>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</si>
  <si>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</si>
  <si>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</si>
  <si>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</si>
  <si>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</si>
  <si>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</si>
  <si>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</si>
  <si>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</si>
  <si>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</si>
  <si>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</si>
  <si>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</si>
  <si>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</si>
  <si>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</si>
  <si>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</si>
  <si>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</si>
  <si>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</si>
  <si>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</si>
  <si>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</si>
  <si>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</si>
  <si>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</si>
  <si>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</si>
  <si>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</si>
  <si>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</si>
  <si>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</si>
  <si>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</si>
  <si>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</si>
  <si>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</si>
  <si>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</si>
  <si>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</si>
  <si>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</si>
  <si>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</si>
  <si>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</si>
  <si>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</si>
  <si>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</si>
  <si>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</si>
  <si>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</si>
  <si>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</si>
  <si>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</si>
  <si>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</si>
  <si>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</si>
  <si>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</si>
  <si>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</si>
  <si>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</si>
  <si>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</si>
  <si>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</si>
  <si>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</si>
  <si>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</si>
  <si>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</si>
  <si>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</si>
  <si>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</si>
  <si>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</si>
  <si>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</si>
  <si>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</si>
  <si>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</si>
  <si>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</si>
  <si>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</si>
  <si>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</si>
  <si>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</si>
  <si>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</si>
  <si>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</si>
  <si>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</si>
  <si>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</si>
  <si>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</si>
  <si>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</si>
  <si>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</si>
  <si>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</si>
  <si>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</si>
  <si>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</si>
  <si>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</si>
  <si>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</si>
  <si>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</si>
  <si>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</si>
  <si>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</si>
  <si>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</si>
  <si>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</si>
  <si>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</si>
  <si>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</si>
  <si>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</si>
  <si>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</si>
  <si>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</si>
  <si>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</si>
  <si>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</si>
  <si>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</si>
  <si>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</si>
  <si>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</si>
  <si>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</si>
  <si>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</si>
  <si>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</si>
  <si>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</si>
  <si>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</si>
  <si>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</si>
  <si>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</si>
  <si>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</si>
  <si>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</si>
  <si>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</si>
  <si>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</si>
  <si>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</si>
  <si>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</si>
  <si>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</si>
  <si>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</si>
  <si>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</si>
  <si>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</si>
  <si>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</si>
  <si>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</si>
  <si>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</si>
  <si>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</si>
  <si>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</si>
  <si>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</si>
  <si>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</si>
  <si>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</si>
  <si>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</si>
  <si>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</si>
  <si>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</si>
  <si>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</si>
  <si>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</si>
  <si>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</si>
  <si>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</si>
  <si>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</si>
  <si>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</si>
  <si>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</si>
  <si>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</si>
  <si>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</si>
  <si>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</si>
  <si>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</si>
  <si>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</si>
  <si>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</si>
  <si>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</si>
  <si>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</si>
  <si>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</si>
  <si>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</si>
  <si>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</si>
  <si>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</si>
  <si>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</si>
  <si>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</si>
  <si>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</si>
  <si>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</si>
  <si>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</si>
  <si>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</si>
  <si>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</si>
  <si>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</si>
  <si>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</si>
  <si>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</si>
  <si>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</si>
  <si>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</si>
  <si>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</si>
  <si>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</si>
  <si>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</si>
  <si>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</si>
  <si>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</si>
  <si>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</si>
  <si>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</si>
  <si>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</si>
  <si>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</si>
  <si>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</si>
  <si>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</si>
  <si>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</si>
  <si>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</si>
  <si>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</si>
  <si>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</si>
  <si>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</si>
  <si>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</si>
  <si>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</si>
  <si>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</si>
  <si>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</si>
  <si>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</si>
  <si>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</si>
  <si>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</si>
  <si>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</si>
  <si>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</si>
  <si>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</si>
  <si>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</si>
  <si>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</si>
  <si>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</si>
  <si>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</si>
  <si>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</si>
  <si>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</si>
  <si>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</si>
  <si>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</si>
  <si>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</si>
  <si>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</si>
  <si>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</si>
  <si>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</si>
  <si>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</si>
  <si>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</si>
  <si>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</si>
  <si>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</si>
  <si>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</si>
  <si>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</si>
  <si>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</si>
  <si>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</si>
  <si>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</si>
  <si>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</si>
  <si>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</si>
  <si>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</si>
  <si>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</si>
  <si>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</si>
  <si>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</si>
  <si>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</si>
  <si>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</si>
  <si>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</si>
  <si>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</si>
  <si>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</si>
  <si>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</si>
  <si>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</si>
  <si>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</si>
  <si>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</si>
  <si>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</si>
  <si>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</si>
  <si>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</si>
  <si>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</si>
  <si>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</si>
  <si>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</si>
  <si>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</si>
  <si>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</si>
  <si>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</si>
  <si>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</si>
  <si>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</si>
  <si>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</si>
  <si>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</si>
  <si>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</si>
  <si>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</si>
  <si>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</si>
  <si>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</si>
  <si>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</si>
  <si>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</si>
  <si>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</si>
  <si>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</si>
  <si>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</si>
  <si>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</si>
  <si>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</si>
  <si>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</si>
  <si>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</si>
  <si>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</si>
  <si>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</si>
  <si>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</si>
  <si>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</si>
  <si>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</si>
  <si>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</si>
  <si>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</si>
  <si>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</si>
  <si>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</si>
  <si>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</si>
  <si>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</si>
  <si>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</si>
  <si>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</si>
  <si>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</si>
  <si>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</si>
  <si>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</si>
  <si>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</si>
  <si>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</si>
  <si>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</si>
  <si>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</si>
  <si>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</si>
  <si>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</si>
  <si>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</si>
  <si>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</si>
  <si>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</si>
  <si>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</si>
  <si>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</si>
  <si>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</si>
  <si>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</si>
  <si>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</si>
  <si>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</si>
  <si>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</si>
  <si>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</si>
  <si>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</si>
  <si>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</si>
  <si>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</si>
  <si>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</si>
  <si>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</si>
  <si>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</si>
  <si>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</si>
  <si>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</si>
  <si>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</si>
  <si>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</si>
  <si>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</si>
  <si>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</si>
  <si>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</si>
  <si>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</si>
  <si>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</si>
  <si>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</si>
  <si>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</si>
  <si>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</si>
  <si>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</si>
  <si>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</si>
  <si>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</si>
  <si>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</si>
  <si>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</si>
  <si>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</si>
  <si>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</si>
  <si>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</si>
  <si>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</si>
  <si>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</si>
  <si>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</si>
  <si>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</si>
  <si>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</si>
  <si>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</si>
  <si>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</si>
  <si>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</si>
  <si>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</si>
  <si>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</si>
  <si>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</si>
  <si>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</si>
  <si>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</si>
  <si>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</si>
  <si>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</si>
  <si>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</si>
  <si>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</si>
  <si>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</si>
  <si>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</si>
  <si>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</si>
  <si>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</si>
  <si>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</si>
  <si>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</si>
  <si>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</si>
  <si>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</si>
  <si>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</si>
  <si>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</si>
  <si>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</si>
  <si>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</si>
  <si>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</si>
  <si>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</si>
  <si>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</si>
  <si>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</si>
  <si>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</si>
  <si>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</si>
  <si>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</si>
  <si>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</si>
  <si>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</si>
  <si>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</si>
  <si>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</si>
  <si>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</si>
  <si>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</si>
  <si>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</si>
  <si>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</si>
  <si>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</si>
  <si>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</si>
  <si>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</si>
  <si>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</si>
  <si>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</si>
  <si>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</si>
  <si>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</si>
  <si>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</si>
  <si>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</si>
  <si>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</si>
  <si>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</si>
  <si>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</si>
  <si>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</si>
  <si>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</si>
  <si>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</si>
  <si>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</si>
  <si>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</si>
  <si>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</si>
  <si>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</si>
  <si>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</si>
  <si>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</si>
  <si>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</si>
  <si>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</si>
  <si>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</si>
  <si>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</si>
  <si>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</si>
  <si>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</si>
  <si>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</si>
  <si>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</si>
  <si>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</si>
  <si>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</si>
  <si>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</si>
  <si>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</si>
  <si>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</si>
  <si>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</si>
  <si>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</si>
  <si>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</si>
  <si>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</si>
  <si>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</si>
  <si>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</si>
  <si>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</si>
  <si>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</si>
  <si>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</si>
  <si>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</si>
  <si>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</si>
  <si>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</si>
  <si>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</si>
  <si>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</si>
  <si>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</si>
  <si>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</si>
  <si>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</si>
  <si>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</si>
  <si>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</si>
  <si>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</si>
  <si>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</si>
  <si>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</si>
  <si>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</si>
  <si>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</si>
  <si>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</si>
  <si>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</si>
  <si>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</si>
  <si>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</si>
  <si>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</si>
  <si>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</si>
  <si>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</si>
  <si>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</si>
  <si>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</si>
  <si>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</si>
  <si>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</si>
  <si>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</si>
  <si>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</si>
  <si>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</si>
  <si>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</si>
  <si>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</si>
  <si>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</si>
  <si>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</si>
  <si>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</si>
  <si>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</si>
  <si>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</si>
  <si>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</si>
  <si>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</si>
  <si>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</si>
  <si>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</si>
  <si>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</si>
  <si>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</si>
  <si>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</si>
  <si>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</si>
  <si>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</si>
  <si>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</si>
  <si>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</si>
  <si>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</si>
  <si>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</si>
  <si>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</si>
  <si>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</si>
  <si>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</si>
  <si>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</si>
  <si>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</si>
  <si>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</si>
  <si>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</si>
  <si>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</si>
  <si>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</si>
  <si>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</si>
  <si>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</si>
  <si>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</si>
  <si>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</si>
  <si>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</si>
  <si>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</si>
  <si>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</si>
  <si>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</si>
  <si>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</si>
  <si>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</si>
  <si>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</si>
  <si>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</si>
  <si>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</si>
  <si>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</si>
  <si>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</si>
  <si>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</si>
  <si>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</si>
  <si>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</si>
  <si>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</si>
  <si>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</si>
  <si>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</si>
  <si>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</si>
  <si>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</si>
  <si>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</si>
  <si>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</si>
  <si>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</si>
  <si>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</si>
  <si>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</si>
  <si>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</si>
  <si>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</si>
  <si>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</si>
  <si>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</si>
  <si>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</si>
  <si>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</si>
  <si>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</si>
  <si>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</si>
  <si>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</si>
  <si>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</si>
  <si>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</si>
  <si>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</si>
  <si>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</si>
  <si>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</si>
  <si>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</si>
  <si>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</si>
  <si>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</si>
  <si>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</si>
  <si>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</si>
  <si>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</si>
  <si>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</si>
  <si>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</si>
  <si>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</si>
  <si>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</si>
  <si>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</si>
  <si>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</si>
  <si>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</si>
  <si>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</si>
  <si>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</si>
  <si>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</si>
  <si>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</si>
  <si>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</si>
  <si>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</si>
  <si>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</si>
  <si>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</si>
  <si>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</si>
  <si>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</si>
  <si>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</si>
  <si>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</si>
  <si>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</si>
  <si>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</si>
  <si>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</si>
  <si>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</si>
  <si>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</si>
  <si>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</si>
  <si>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</si>
  <si>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</si>
  <si>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</si>
  <si>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</si>
  <si>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</si>
  <si>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</si>
  <si>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</si>
  <si>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</si>
  <si>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</si>
  <si>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</si>
  <si>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</si>
  <si>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</si>
  <si>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</si>
  <si>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</si>
  <si>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</si>
  <si>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</si>
  <si>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</si>
  <si>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</si>
  <si>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</si>
  <si>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</si>
  <si>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</si>
  <si>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</si>
  <si>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</si>
  <si>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</si>
  <si>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</si>
  <si>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</si>
  <si>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</si>
  <si>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</si>
  <si>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</si>
  <si>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</si>
  <si>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</si>
  <si>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</si>
  <si>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</si>
  <si>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</si>
  <si>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</si>
  <si>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</si>
  <si>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</si>
  <si>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</si>
  <si>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</si>
  <si>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</si>
  <si>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</si>
  <si>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</si>
  <si>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</si>
  <si>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</si>
  <si>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</si>
  <si>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</si>
  <si>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</si>
  <si>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</si>
  <si>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</si>
  <si>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</si>
  <si>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</si>
  <si>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</si>
  <si>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</si>
  <si>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</si>
  <si>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</si>
  <si>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</si>
  <si>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</si>
  <si>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</si>
  <si>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</si>
  <si>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</si>
  <si>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</si>
  <si>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</si>
  <si>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</si>
  <si>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</si>
  <si>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</si>
  <si>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</si>
  <si>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</si>
  <si>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</si>
  <si>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</si>
  <si>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</si>
  <si>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</si>
  <si>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</si>
  <si>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</si>
  <si>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</si>
  <si>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</si>
  <si>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</si>
  <si>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</si>
  <si>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</si>
  <si>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</si>
  <si>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</si>
  <si>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</si>
  <si>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</si>
  <si>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</si>
  <si>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</si>
  <si>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</si>
  <si>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</si>
  <si>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</si>
  <si>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</si>
  <si>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</si>
  <si>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</si>
  <si>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</si>
  <si>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</si>
  <si>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</si>
  <si>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</si>
  <si>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</si>
  <si>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</si>
  <si>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</si>
  <si>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</si>
  <si>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</si>
  <si>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</si>
  <si>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</si>
  <si>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</si>
  <si>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</si>
  <si>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</si>
  <si>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</si>
  <si>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</si>
  <si>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</si>
  <si>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</si>
  <si>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</si>
  <si>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</si>
  <si>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</si>
  <si>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</si>
  <si>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</si>
  <si>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</si>
  <si>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</si>
  <si>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</si>
  <si>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</si>
  <si>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</si>
  <si>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</si>
  <si>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</si>
  <si>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</si>
  <si>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</si>
  <si>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</si>
  <si>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</si>
  <si>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</si>
  <si>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</si>
  <si>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</si>
  <si>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</si>
  <si>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</si>
  <si>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</si>
  <si>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</si>
  <si>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</si>
  <si>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</si>
  <si>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</si>
  <si>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</si>
  <si>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</si>
  <si>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</si>
  <si>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</si>
  <si>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</si>
  <si>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</si>
  <si>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</si>
  <si>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</si>
  <si>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</si>
  <si>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</si>
  <si>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</si>
  <si>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</si>
  <si>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</si>
  <si>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</si>
  <si>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</si>
  <si>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</si>
  <si>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</si>
  <si>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</si>
  <si>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</si>
  <si>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</si>
  <si>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</si>
  <si>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</si>
  <si>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</si>
  <si>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</si>
  <si>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</si>
  <si>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</si>
  <si>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</si>
  <si>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</si>
  <si>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</si>
  <si>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</si>
  <si>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</si>
  <si>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</si>
  <si>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</si>
  <si>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</si>
  <si>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</si>
  <si>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</si>
  <si>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</si>
  <si>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</si>
  <si>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</si>
  <si>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</si>
  <si>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</si>
  <si>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</si>
  <si>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</si>
  <si>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</si>
  <si>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</si>
  <si>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</si>
  <si>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</si>
  <si>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</si>
  <si>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</si>
  <si>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</si>
  <si>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</si>
  <si>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</si>
  <si>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</si>
  <si>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</si>
  <si>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</si>
  <si>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</si>
  <si>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</si>
  <si>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</si>
  <si>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</si>
  <si>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</si>
  <si>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</si>
  <si>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</si>
  <si>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</si>
  <si>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</si>
  <si>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</si>
  <si>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</si>
  <si>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</si>
  <si>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</si>
  <si>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</si>
  <si>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</si>
  <si>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</si>
  <si>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</si>
  <si>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</si>
  <si>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</si>
  <si>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</si>
  <si>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</si>
  <si>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</si>
  <si>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</si>
  <si>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</si>
  <si>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</si>
  <si>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</si>
  <si>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</si>
  <si>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</si>
  <si>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</si>
  <si>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</si>
  <si>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</si>
  <si>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</si>
  <si>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</si>
  <si>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</si>
  <si>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</si>
  <si>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</si>
  <si>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</si>
  <si>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</si>
  <si>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</si>
  <si>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</si>
  <si>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</si>
  <si>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</si>
  <si>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</si>
  <si>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</si>
  <si>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</si>
  <si>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</si>
  <si>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</si>
  <si>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</si>
  <si>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</si>
  <si>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</si>
  <si>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</si>
  <si>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</si>
  <si>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</si>
  <si>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</si>
  <si>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</si>
  <si>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</si>
  <si>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</si>
  <si>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</si>
  <si>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</si>
  <si>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</si>
  <si>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</si>
  <si>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</si>
  <si>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</si>
  <si>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</si>
  <si>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</si>
  <si>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</si>
  <si>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</si>
  <si>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</si>
  <si>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</si>
  <si>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</si>
  <si>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</si>
  <si>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</si>
  <si>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</si>
  <si>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</si>
  <si>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</si>
  <si>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</si>
  <si>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</si>
  <si>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</si>
  <si>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</si>
  <si>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</si>
  <si>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</si>
  <si>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</si>
  <si>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</si>
  <si>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</si>
  <si>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</si>
  <si>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</si>
  <si>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</si>
  <si>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</si>
  <si>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</si>
  <si>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</si>
  <si>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</si>
  <si>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</si>
  <si>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</si>
  <si>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</si>
  <si>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</si>
  <si>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</si>
  <si>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</si>
  <si>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</si>
  <si>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</si>
  <si>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</si>
  <si>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</si>
  <si>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</si>
  <si>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</si>
  <si>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</si>
  <si>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</si>
  <si>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</si>
  <si>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</si>
  <si>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</si>
  <si>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</si>
  <si>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</si>
  <si>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</si>
  <si>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</si>
  <si>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</si>
  <si>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</si>
  <si>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</si>
  <si>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</si>
  <si>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</si>
  <si>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</si>
  <si>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</si>
  <si>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</si>
  <si>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</si>
  <si>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</si>
  <si>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</si>
  <si>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</si>
  <si>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</si>
  <si>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</si>
  <si>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</si>
  <si>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</si>
  <si>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</si>
  <si>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</si>
  <si>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</si>
  <si>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</si>
  <si>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</si>
  <si>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</si>
  <si>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</si>
  <si>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</si>
  <si>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</si>
  <si>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</si>
  <si>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</si>
  <si>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</si>
  <si>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</si>
  <si>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</si>
  <si>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</si>
  <si>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</si>
  <si>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</si>
  <si>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</si>
  <si>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</si>
  <si>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</si>
  <si>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</si>
  <si>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</si>
  <si>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</si>
  <si>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</si>
  <si>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</si>
  <si>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</si>
  <si>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</si>
  <si>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</si>
  <si>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</si>
  <si>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</si>
  <si>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</si>
  <si>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</si>
  <si>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</si>
  <si>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</si>
  <si>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</si>
  <si>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</si>
  <si>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</si>
  <si>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</si>
  <si>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</si>
  <si>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</si>
  <si>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</si>
  <si>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</si>
  <si>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</si>
  <si>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</si>
  <si>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</si>
  <si>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</si>
  <si>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</si>
  <si>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</si>
  <si>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</si>
  <si>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</si>
  <si>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</si>
  <si>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</si>
  <si>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</si>
  <si>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</si>
  <si>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</si>
  <si>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</si>
  <si>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</si>
  <si>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</si>
  <si>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</si>
  <si>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</si>
  <si>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</si>
  <si>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</si>
  <si>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</si>
  <si>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</si>
  <si>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</si>
  <si>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</si>
  <si>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</si>
  <si>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</si>
  <si>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</si>
  <si>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</si>
  <si>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</si>
  <si>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</si>
  <si>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</si>
  <si>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</si>
  <si>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</si>
  <si>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</si>
  <si>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</si>
  <si>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</si>
  <si>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</si>
  <si>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</si>
  <si>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</si>
  <si>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</si>
  <si>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</si>
  <si>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</si>
  <si>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</si>
  <si>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</si>
  <si>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</si>
  <si>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</si>
  <si>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</si>
  <si>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</si>
  <si>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</si>
  <si>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</si>
  <si>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</si>
  <si>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</si>
  <si>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</si>
  <si>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</si>
  <si>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</si>
  <si>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</si>
  <si>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</si>
  <si>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</si>
  <si>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</si>
  <si>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</si>
  <si>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</si>
  <si>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</si>
  <si>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</si>
  <si>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</si>
  <si>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</si>
  <si>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</si>
  <si>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</si>
  <si>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</si>
  <si>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</si>
  <si>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</si>
  <si>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</si>
  <si>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</si>
  <si>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</si>
  <si>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</si>
  <si>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</si>
  <si>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</si>
  <si>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</si>
  <si>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</si>
  <si>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</si>
  <si>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</si>
  <si>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</si>
  <si>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</si>
  <si>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</si>
  <si>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</si>
  <si>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</si>
  <si>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</si>
  <si>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</si>
  <si>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</si>
  <si>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</si>
  <si>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</si>
  <si>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</si>
  <si>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</si>
  <si>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</si>
  <si>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</si>
  <si>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</si>
  <si>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</si>
  <si>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</si>
  <si>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</si>
  <si>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</si>
  <si>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</si>
  <si>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</si>
  <si>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</si>
  <si>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</si>
  <si>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</si>
  <si>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</si>
  <si>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</si>
  <si>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</si>
  <si>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</si>
  <si>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</si>
  <si>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</si>
  <si>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</si>
  <si>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</si>
  <si>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</si>
  <si>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</si>
  <si>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</si>
  <si>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</si>
  <si>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</si>
  <si>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</si>
  <si>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</si>
  <si>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</si>
  <si>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</si>
  <si>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</si>
  <si>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</si>
  <si>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</si>
  <si>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</si>
  <si>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</si>
  <si>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</si>
  <si>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</si>
  <si>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</si>
  <si>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</si>
  <si>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</si>
  <si>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</si>
  <si>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</si>
  <si>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</si>
  <si>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</si>
  <si>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</si>
  <si>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</si>
  <si>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</si>
  <si>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</si>
  <si>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</si>
  <si>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</si>
  <si>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</si>
  <si>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</si>
  <si>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</si>
  <si>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</si>
  <si>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</si>
  <si>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</si>
  <si>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</si>
  <si>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</si>
  <si>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</si>
  <si>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</si>
  <si>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</si>
  <si>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</si>
  <si>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</si>
  <si>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</si>
  <si>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</si>
  <si>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</si>
  <si>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</si>
  <si>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</si>
  <si>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</si>
  <si>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</si>
  <si>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</si>
  <si>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</si>
  <si>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</si>
  <si>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</si>
  <si>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</si>
  <si>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</si>
  <si>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</si>
  <si>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</si>
  <si>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</si>
  <si>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</si>
  <si>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</si>
  <si>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</si>
  <si>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</si>
  <si>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</si>
  <si>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</si>
  <si>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</si>
  <si>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</si>
  <si>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</si>
  <si>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</si>
  <si>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</si>
  <si>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</si>
  <si>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</si>
  <si>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</si>
  <si>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</si>
  <si>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</si>
  <si>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</si>
  <si>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</si>
  <si>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</si>
  <si>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</si>
  <si>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</si>
  <si>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</si>
  <si>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</si>
  <si>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</si>
  <si>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</si>
  <si>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</si>
  <si>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</si>
  <si>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</si>
  <si>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</si>
  <si>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</si>
  <si>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</si>
  <si>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</si>
  <si>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</si>
  <si>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</si>
  <si>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</si>
  <si>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</si>
  <si>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</si>
  <si>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</si>
  <si>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</si>
  <si>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</si>
  <si>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</si>
  <si>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</si>
  <si>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</si>
  <si>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</si>
  <si>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</si>
  <si>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</si>
  <si>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</si>
  <si>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</si>
  <si>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</si>
  <si>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</si>
  <si>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</si>
  <si>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</si>
  <si>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</si>
  <si>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</si>
  <si>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</si>
  <si>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</si>
  <si>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</si>
  <si>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</si>
  <si>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</si>
  <si>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</si>
  <si>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</si>
  <si>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</si>
  <si>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</si>
  <si>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</si>
  <si>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</si>
  <si>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</si>
  <si>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</si>
  <si>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</si>
  <si>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</si>
  <si>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</si>
  <si>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</si>
  <si>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</si>
  <si>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</si>
  <si>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</si>
  <si>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</si>
  <si>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</si>
  <si>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</si>
  <si>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</si>
  <si>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</si>
  <si>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</si>
  <si>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</si>
  <si>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</si>
  <si>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</si>
  <si>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</si>
  <si>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</si>
  <si>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</si>
  <si>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</si>
  <si>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</si>
  <si>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</si>
  <si>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</si>
  <si>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</si>
  <si>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</si>
  <si>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</si>
  <si>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</si>
  <si>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</si>
  <si>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</si>
  <si>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</si>
  <si>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</si>
  <si>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</si>
  <si>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</si>
  <si>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</si>
  <si>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</si>
  <si>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</si>
  <si>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</si>
  <si>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</si>
  <si>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</si>
  <si>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</si>
  <si>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</si>
  <si>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</si>
  <si>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</si>
  <si>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</si>
  <si>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</si>
  <si>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</si>
  <si>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</si>
  <si>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</si>
  <si>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</si>
  <si>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</si>
  <si>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</si>
  <si>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</si>
  <si>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</si>
  <si>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</si>
  <si>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</si>
  <si>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</si>
  <si>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</si>
  <si>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</si>
  <si>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</si>
  <si>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</si>
  <si>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</si>
  <si>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</si>
  <si>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</si>
  <si>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</si>
  <si>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</si>
  <si>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</si>
  <si>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</si>
  <si>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</si>
  <si>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</si>
  <si>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</si>
  <si>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</si>
  <si>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</si>
  <si>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</si>
  <si>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</si>
  <si>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</si>
  <si>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</si>
  <si>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</si>
  <si>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</si>
  <si>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</si>
  <si>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</si>
  <si>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</si>
  <si>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</si>
  <si>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</si>
  <si>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</si>
  <si>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</si>
  <si>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</si>
  <si>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</si>
  <si>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</si>
  <si>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</si>
  <si>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</si>
  <si>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</si>
  <si>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</si>
  <si>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</si>
  <si>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</si>
  <si>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</si>
  <si>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</si>
  <si>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</si>
  <si>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</si>
  <si>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</si>
  <si>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</si>
  <si>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</si>
  <si>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</si>
  <si>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</si>
  <si>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</si>
  <si>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</si>
  <si>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</si>
  <si>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</si>
  <si>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</si>
  <si>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</si>
  <si>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</si>
  <si>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</si>
  <si>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</si>
  <si>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</si>
  <si>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</si>
  <si>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</si>
  <si>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</si>
  <si>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</si>
  <si>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</si>
  <si>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</si>
  <si>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</si>
  <si>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</si>
  <si>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</si>
  <si>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</si>
  <si>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</si>
  <si>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</si>
  <si>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</si>
  <si>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</si>
  <si>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</si>
  <si>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</si>
  <si>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</si>
  <si>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</si>
  <si>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</si>
  <si>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</si>
  <si>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</si>
  <si>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</si>
  <si>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</si>
  <si>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</si>
  <si>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</si>
  <si>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</si>
  <si>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</si>
  <si>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</si>
  <si>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</si>
  <si>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</si>
  <si>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</si>
  <si>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</si>
  <si>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</si>
  <si>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</si>
  <si>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</si>
  <si>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</si>
  <si>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</si>
  <si>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</si>
  <si>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</si>
  <si>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</si>
  <si>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</si>
  <si>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</si>
  <si>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</si>
  <si>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</si>
  <si>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</si>
  <si>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</si>
  <si>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</si>
  <si>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</si>
  <si>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</si>
  <si>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</si>
  <si>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</si>
  <si>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</si>
  <si>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</si>
  <si>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</si>
  <si>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</si>
  <si>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</si>
  <si>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</si>
  <si>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</si>
  <si>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</si>
  <si>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</si>
  <si>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</si>
  <si>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</si>
  <si>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</si>
  <si>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</si>
  <si>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</si>
  <si>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</si>
  <si>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</si>
  <si>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</si>
  <si>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</si>
  <si>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</si>
  <si>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</si>
  <si>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</si>
  <si>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</si>
  <si>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</si>
  <si>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</si>
  <si>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</si>
  <si>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</si>
  <si>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</si>
  <si>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</si>
  <si>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</si>
  <si>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</si>
  <si>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</si>
  <si>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</si>
  <si>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</si>
  <si>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</si>
  <si>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</si>
  <si>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</si>
  <si>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</si>
  <si>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</si>
  <si>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</si>
  <si>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</si>
  <si>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</si>
  <si>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</si>
  <si>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</si>
  <si>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</si>
  <si>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</si>
  <si>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</si>
  <si>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</si>
  <si>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</si>
  <si>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</si>
  <si>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</si>
  <si>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</si>
  <si>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</si>
  <si>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</si>
  <si>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</si>
  <si>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</si>
  <si>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</si>
  <si>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</si>
  <si>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</si>
  <si>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</si>
  <si>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</si>
  <si>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</si>
  <si>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</si>
  <si>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</si>
  <si>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</si>
  <si>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</si>
  <si>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</si>
  <si>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</si>
  <si>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</si>
  <si>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</si>
  <si>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</si>
  <si>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</si>
  <si>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</si>
  <si>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</si>
  <si>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</si>
  <si>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</si>
  <si>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</si>
  <si>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</si>
  <si>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</si>
  <si>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</si>
  <si>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</si>
  <si>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</si>
  <si>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</si>
  <si>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</si>
  <si>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</si>
  <si>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</si>
  <si>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</si>
  <si>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</si>
  <si>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</si>
  <si>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</si>
  <si>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</si>
  <si>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</si>
  <si>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</si>
  <si>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</si>
  <si>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</si>
  <si>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</si>
  <si>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</si>
  <si>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</si>
  <si>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</si>
  <si>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</si>
  <si>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</si>
  <si>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</si>
  <si>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</si>
  <si>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</si>
  <si>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</si>
  <si>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</si>
  <si>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</si>
  <si>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</si>
  <si>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</si>
  <si>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</si>
  <si>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</si>
  <si>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</si>
  <si>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</si>
  <si>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</si>
  <si>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</si>
  <si>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</si>
  <si>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</si>
  <si>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</si>
  <si>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</si>
  <si>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</si>
  <si>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</si>
  <si>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</si>
  <si>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</si>
  <si>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</si>
  <si>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</si>
  <si>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</si>
  <si>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</si>
  <si>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</si>
  <si>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</si>
  <si>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</si>
  <si>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</si>
  <si>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</si>
  <si>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</si>
  <si>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</si>
  <si>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</si>
  <si>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</si>
  <si>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</si>
  <si>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</si>
  <si>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</si>
  <si>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</si>
  <si>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</si>
  <si>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</si>
  <si>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</si>
  <si>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</si>
  <si>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</si>
  <si>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</si>
  <si>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</si>
  <si>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</si>
  <si>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</si>
  <si>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</si>
  <si>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</si>
  <si>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</si>
  <si>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</si>
  <si>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</si>
  <si>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</si>
  <si>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</si>
  <si>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</si>
  <si>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</si>
  <si>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</si>
  <si>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</si>
  <si>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</si>
  <si>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</si>
  <si>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</si>
  <si>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</si>
  <si>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</si>
  <si>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</si>
  <si>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</si>
  <si>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</si>
  <si>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</si>
  <si>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</si>
  <si>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</si>
  <si>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</si>
  <si>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</si>
  <si>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</si>
  <si>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</si>
  <si>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</si>
  <si>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</si>
  <si>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</si>
  <si>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</si>
  <si>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</si>
  <si>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</si>
  <si>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</si>
  <si>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</si>
  <si>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</si>
  <si>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</si>
  <si>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</si>
  <si>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</si>
  <si>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</si>
  <si>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</si>
  <si>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</si>
  <si>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</si>
  <si>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</si>
  <si>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</si>
  <si>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</si>
  <si>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</si>
  <si>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</si>
  <si>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</si>
  <si>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</si>
  <si>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</si>
  <si>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</si>
  <si>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</si>
  <si>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</si>
  <si>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</si>
  <si>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</si>
  <si>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</si>
  <si>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</si>
  <si>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</si>
  <si>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</si>
  <si>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</si>
  <si>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</si>
  <si>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</si>
  <si>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</si>
  <si>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</si>
  <si>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</si>
  <si>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</si>
  <si>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</si>
  <si>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</si>
  <si>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</si>
  <si>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</si>
  <si>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</si>
  <si>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</si>
  <si>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</si>
  <si>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</si>
  <si>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</si>
  <si>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</si>
  <si>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</si>
  <si>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</si>
  <si>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</si>
  <si>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</si>
  <si>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</si>
  <si>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</si>
  <si>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</si>
  <si>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</si>
  <si>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</si>
  <si>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</si>
  <si>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</si>
  <si>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</si>
  <si>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</si>
  <si>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</si>
  <si>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</si>
  <si>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</si>
  <si>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</si>
  <si>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</si>
  <si>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</si>
  <si>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</si>
  <si>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</si>
  <si>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</si>
  <si>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</si>
  <si>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</si>
  <si>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</si>
  <si>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</si>
  <si>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</si>
  <si>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</si>
  <si>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</si>
  <si>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</si>
  <si>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</si>
  <si>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</si>
  <si>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</si>
  <si>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</si>
  <si>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</si>
  <si>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</si>
  <si>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</si>
  <si>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</si>
  <si>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</si>
  <si>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</si>
  <si>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</si>
  <si>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</si>
  <si>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</si>
  <si>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</si>
  <si>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</si>
  <si>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</si>
  <si>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</si>
  <si>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</si>
  <si>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</si>
  <si>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</si>
  <si>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</si>
  <si>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</si>
  <si>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</si>
  <si>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</si>
  <si>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</si>
  <si>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</si>
  <si>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</si>
  <si>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</si>
  <si>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</si>
  <si>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</si>
  <si>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</si>
  <si>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</si>
  <si>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</si>
  <si>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</si>
  <si>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</si>
  <si>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</si>
  <si>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</si>
  <si>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</si>
  <si>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</si>
  <si>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</si>
  <si>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</si>
  <si>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</si>
  <si>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</si>
  <si>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</si>
  <si>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</si>
  <si>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</si>
  <si>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</si>
  <si>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</si>
  <si>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</si>
  <si>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</si>
  <si>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</si>
  <si>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</si>
  <si>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</si>
  <si>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</si>
  <si>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</si>
  <si>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</si>
  <si>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</si>
  <si>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</si>
  <si>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</si>
  <si>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</si>
  <si>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</si>
  <si>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</si>
  <si>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</si>
  <si>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</si>
  <si>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</si>
  <si>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</si>
  <si>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</si>
  <si>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</si>
  <si>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</si>
  <si>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</si>
  <si>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</si>
  <si>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</si>
  <si>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</si>
  <si>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</si>
  <si>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</si>
  <si>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</si>
  <si>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</si>
  <si>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</si>
  <si>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</si>
  <si>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</si>
  <si>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</si>
  <si>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</si>
  <si>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</si>
  <si>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</si>
  <si>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</si>
  <si>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</si>
  <si>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</si>
  <si>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</si>
  <si>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</si>
  <si>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</si>
  <si>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</si>
  <si>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</si>
  <si>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</si>
  <si>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</si>
  <si>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</si>
  <si>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</si>
  <si>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</si>
  <si>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</si>
  <si>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</si>
  <si>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</si>
  <si>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</si>
  <si>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</si>
  <si>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</si>
  <si>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</si>
  <si>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</si>
  <si>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</si>
  <si>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</si>
  <si>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</si>
  <si>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</si>
  <si>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</si>
  <si>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</si>
  <si>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</si>
  <si>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</si>
  <si>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</si>
  <si>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</si>
  <si>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</si>
  <si>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</si>
  <si>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</si>
  <si>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</si>
  <si>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</si>
  <si>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</si>
  <si>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</si>
  <si>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</si>
  <si>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</si>
  <si>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</si>
  <si>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</si>
  <si>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</si>
  <si>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</si>
  <si>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</si>
  <si>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</si>
  <si>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</si>
  <si>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</si>
  <si>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</si>
  <si>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</si>
  <si>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</si>
  <si>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</si>
  <si>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</si>
  <si>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</si>
  <si>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</si>
  <si>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</si>
  <si>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</si>
  <si>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</si>
  <si>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</si>
  <si>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</si>
  <si>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</si>
  <si>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</si>
  <si>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</si>
  <si>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</si>
  <si>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</si>
  <si>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</si>
  <si>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</si>
  <si>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</si>
  <si>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</si>
  <si>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</si>
  <si>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</si>
  <si>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</si>
  <si>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</si>
  <si>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</si>
  <si>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</si>
  <si>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</si>
  <si>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</si>
  <si>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</si>
  <si>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</si>
  <si>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</si>
  <si>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</si>
  <si>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</si>
  <si>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</si>
  <si>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</si>
  <si>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</si>
  <si>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</si>
  <si>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</si>
  <si>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</si>
  <si>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</si>
  <si>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</si>
  <si>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</si>
  <si>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</si>
  <si>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</si>
  <si>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</si>
  <si>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</si>
  <si>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</si>
  <si>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</si>
  <si>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</si>
  <si>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</si>
  <si>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</si>
  <si>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</si>
  <si>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</si>
  <si>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</si>
  <si>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</si>
  <si>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</si>
  <si>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</si>
  <si>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</si>
  <si>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</si>
  <si>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</si>
  <si>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</si>
  <si>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</si>
  <si>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</si>
  <si>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</si>
  <si>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</si>
  <si>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</si>
  <si>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</si>
  <si>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</si>
  <si>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</si>
  <si>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</si>
  <si>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</si>
  <si>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</si>
  <si>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</si>
  <si>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</si>
  <si>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</si>
  <si>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</si>
  <si>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</si>
  <si>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</si>
  <si>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</si>
  <si>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</si>
  <si>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</si>
  <si>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</si>
  <si>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</si>
  <si>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</si>
  <si>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</si>
  <si>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</si>
  <si>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</si>
  <si>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</si>
  <si>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</si>
  <si>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</si>
  <si>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</si>
  <si>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</si>
  <si>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</si>
  <si>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</si>
  <si>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</si>
  <si>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</si>
  <si>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</si>
  <si>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</si>
  <si>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</si>
  <si>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</si>
  <si>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</si>
  <si>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</si>
  <si>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</si>
  <si>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</si>
  <si>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</si>
  <si>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</si>
  <si>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</si>
  <si>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</si>
  <si>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</si>
  <si>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</si>
  <si>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</si>
  <si>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</si>
  <si>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</si>
  <si>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</si>
  <si>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</si>
  <si>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</si>
  <si>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</si>
  <si>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</si>
  <si>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</si>
  <si>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</si>
  <si>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</si>
  <si>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</si>
  <si>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</si>
  <si>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</si>
  <si>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</si>
  <si>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</si>
  <si>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</si>
  <si>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</si>
  <si>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</si>
  <si>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</si>
  <si>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</si>
  <si>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</si>
  <si>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</si>
  <si>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</si>
  <si>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</si>
  <si>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</si>
  <si>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</si>
  <si>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</si>
  <si>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</si>
  <si>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</si>
  <si>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</si>
  <si>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</si>
  <si>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</si>
  <si>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</si>
  <si>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</si>
  <si>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</si>
  <si>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</si>
  <si>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</si>
  <si>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</si>
  <si>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</si>
  <si>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</si>
  <si>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</si>
  <si>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</si>
  <si>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</si>
  <si>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</si>
  <si>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</si>
  <si>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</si>
  <si>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</si>
  <si>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</si>
  <si>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</si>
  <si>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</si>
  <si>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</si>
  <si>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</si>
  <si>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</si>
  <si>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</si>
  <si>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</si>
  <si>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</si>
  <si>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</si>
  <si>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</si>
  <si>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</si>
  <si>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</si>
  <si>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</si>
  <si>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</si>
  <si>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</si>
  <si>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</si>
  <si>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</si>
  <si>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</si>
  <si>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</si>
  <si>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</si>
  <si>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</si>
  <si>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</si>
  <si>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</si>
  <si>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</si>
  <si>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</si>
  <si>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</si>
  <si>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</si>
  <si>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</si>
  <si>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</si>
  <si>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</si>
  <si>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</si>
  <si>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</si>
  <si>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</si>
  <si>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</si>
  <si>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</si>
  <si>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</si>
  <si>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</si>
  <si>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</si>
  <si>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</si>
  <si>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</si>
  <si>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</si>
  <si>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</si>
  <si>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</si>
  <si>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</si>
  <si>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</si>
  <si>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</si>
  <si>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</si>
  <si>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</si>
  <si>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</si>
  <si>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</si>
  <si>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</si>
  <si>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</si>
  <si>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</si>
  <si>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</si>
  <si>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</si>
  <si>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</si>
  <si>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</si>
  <si>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</si>
  <si>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</si>
  <si>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</si>
  <si>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</si>
  <si>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</si>
  <si>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</si>
  <si>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</si>
  <si>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</si>
  <si>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</si>
  <si>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</si>
  <si>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</si>
  <si>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</si>
  <si>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</si>
  <si>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</si>
  <si>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</si>
  <si>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</si>
  <si>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</si>
  <si>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</si>
  <si>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</si>
  <si>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</si>
  <si>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</si>
  <si>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</si>
  <si>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</si>
  <si>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</si>
  <si>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</si>
  <si>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</si>
  <si>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</si>
  <si>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</si>
  <si>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</si>
  <si>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</si>
  <si>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</si>
  <si>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</si>
  <si>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</si>
  <si>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</si>
  <si>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</si>
  <si>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</si>
  <si>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</si>
  <si>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</si>
  <si>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</si>
  <si>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</si>
  <si>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</si>
  <si>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</si>
  <si>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</si>
  <si>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</si>
  <si>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</si>
  <si>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</si>
  <si>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</si>
  <si>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</si>
  <si>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</si>
  <si>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</si>
  <si>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</si>
  <si>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</si>
  <si>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</si>
  <si>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</si>
  <si>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</si>
  <si>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</si>
  <si>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</si>
  <si>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</si>
  <si>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</si>
  <si>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</si>
  <si>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</si>
  <si>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</si>
  <si>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</si>
  <si>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</si>
  <si>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</si>
  <si>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</si>
  <si>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</si>
  <si>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</si>
  <si>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</si>
  <si>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</si>
  <si>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</si>
  <si>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</si>
  <si>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</si>
  <si>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</si>
  <si>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</si>
  <si>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</si>
  <si>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</si>
  <si>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</si>
  <si>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</si>
  <si>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</si>
  <si>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</si>
  <si>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</si>
  <si>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</si>
  <si>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</si>
  <si>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</si>
  <si>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</si>
  <si>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</si>
  <si>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</si>
  <si>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</si>
  <si>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</si>
  <si>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</si>
  <si>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</si>
  <si>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</si>
  <si>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</si>
  <si>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</si>
  <si>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</si>
  <si>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</si>
  <si>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</si>
  <si>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</si>
  <si>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</si>
  <si>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</si>
  <si>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</si>
  <si>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</si>
  <si>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</si>
  <si>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</si>
  <si>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</si>
  <si>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</si>
  <si>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</si>
  <si>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</si>
  <si>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</si>
  <si>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</si>
  <si>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</si>
  <si>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</si>
  <si>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</si>
  <si>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</si>
  <si>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</si>
  <si>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</si>
  <si>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</si>
  <si>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</si>
  <si>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</si>
  <si>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</si>
  <si>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</si>
  <si>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</si>
  <si>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</si>
  <si>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</si>
  <si>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</si>
  <si>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</si>
  <si>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</si>
  <si>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</si>
  <si>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</si>
  <si>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</si>
  <si>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</si>
  <si>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</si>
  <si>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</si>
  <si>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</si>
  <si>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</si>
  <si>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</si>
  <si>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</si>
  <si>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</si>
  <si>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</si>
  <si>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</si>
  <si>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</si>
  <si>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</si>
  <si>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</si>
  <si>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</si>
  <si>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</si>
  <si>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</si>
  <si>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</si>
  <si>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</si>
  <si>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</si>
  <si>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</si>
  <si>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</si>
  <si>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</si>
  <si>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</si>
  <si>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</si>
  <si>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</si>
  <si>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</si>
  <si>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</si>
  <si>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</si>
  <si>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</si>
  <si>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</si>
  <si>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</si>
  <si>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</si>
  <si>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</si>
  <si>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</si>
  <si>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</si>
  <si>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</si>
  <si>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</si>
  <si>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</si>
  <si>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</si>
  <si>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</si>
  <si>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</si>
  <si>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</si>
  <si>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</si>
  <si>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</si>
  <si>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</si>
  <si>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</si>
  <si>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</si>
  <si>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</si>
  <si>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</si>
  <si>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</si>
  <si>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</si>
  <si>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</si>
  <si>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</si>
  <si>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</si>
  <si>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</si>
  <si>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</si>
  <si>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</si>
  <si>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</si>
  <si>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</si>
  <si>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</si>
  <si>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</si>
  <si>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</si>
  <si>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</si>
  <si>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</si>
  <si>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</si>
  <si>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</si>
  <si>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</si>
  <si>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</si>
  <si>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</si>
  <si>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</si>
  <si>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</si>
  <si>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</si>
  <si>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</si>
  <si>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</si>
  <si>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</si>
  <si>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</si>
  <si>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</si>
  <si>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</si>
  <si>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</si>
  <si>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</si>
  <si>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</si>
  <si>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</si>
  <si>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</si>
  <si>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</si>
  <si>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</si>
  <si>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</si>
  <si>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</si>
  <si>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</si>
  <si>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</si>
  <si>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</si>
  <si>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</si>
  <si>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</si>
  <si>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</si>
  <si>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</si>
  <si>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</si>
  <si>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</si>
  <si>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</si>
  <si>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</si>
  <si>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</si>
  <si>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</si>
  <si>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</si>
  <si>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</si>
  <si>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</si>
  <si>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</si>
  <si>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</si>
  <si>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</si>
  <si>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</si>
  <si>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</si>
  <si>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</si>
  <si>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</si>
  <si>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</si>
  <si>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</si>
  <si>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</si>
  <si>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</si>
  <si>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</si>
  <si>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</si>
  <si>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</si>
  <si>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</si>
  <si>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</si>
  <si>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</si>
  <si>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</si>
  <si>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</si>
  <si>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</si>
  <si>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</si>
  <si>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</si>
  <si>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</si>
  <si>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</si>
  <si>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</si>
  <si>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</si>
  <si>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</si>
  <si>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</si>
  <si>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</si>
  <si>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</si>
  <si>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</si>
  <si>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</si>
  <si>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</si>
  <si>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</si>
  <si>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</si>
  <si>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</si>
  <si>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</si>
  <si>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</si>
  <si>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</si>
  <si>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</si>
  <si>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</si>
  <si>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</si>
  <si>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</si>
  <si>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</si>
  <si>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</si>
  <si>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</si>
  <si>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</si>
  <si>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</si>
  <si>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</si>
  <si>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</si>
  <si>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</si>
  <si>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</si>
  <si>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</si>
  <si>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</si>
  <si>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</si>
  <si>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</si>
  <si>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</si>
  <si>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</si>
  <si>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</si>
  <si>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</si>
  <si>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</si>
  <si>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</si>
  <si>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</si>
  <si>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</si>
  <si>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</si>
  <si>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</si>
  <si>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</si>
  <si>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</si>
  <si>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</si>
  <si>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</si>
  <si>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</si>
  <si>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</si>
  <si>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</si>
  <si>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</si>
  <si>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</si>
  <si>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</si>
  <si>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</si>
  <si>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</si>
  <si>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</si>
  <si>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</si>
  <si>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</si>
  <si>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</si>
  <si>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</si>
  <si>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</si>
  <si>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</si>
  <si>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</si>
  <si>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</si>
  <si>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</si>
  <si>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</si>
  <si>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</si>
  <si>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</si>
  <si>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</si>
  <si>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</si>
  <si>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</si>
  <si>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</si>
  <si>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</si>
  <si>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</si>
  <si>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</si>
  <si>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</si>
  <si>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</si>
  <si>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</si>
  <si>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</si>
  <si>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</si>
  <si>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</si>
  <si>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</si>
  <si>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</si>
  <si>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</si>
  <si>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</si>
  <si>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</si>
  <si>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</si>
  <si>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</si>
  <si>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</si>
  <si>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</si>
  <si>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</si>
  <si>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</si>
  <si>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</si>
  <si>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</si>
  <si>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</si>
  <si>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</si>
  <si>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</si>
  <si>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</si>
  <si>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</si>
  <si>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</si>
  <si>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</si>
  <si>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</si>
  <si>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</si>
  <si>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</si>
  <si>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</si>
  <si>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</si>
  <si>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</si>
  <si>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</si>
  <si>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</si>
  <si>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</si>
  <si>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</si>
  <si>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</si>
  <si>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</si>
  <si>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</si>
  <si>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</si>
  <si>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</si>
  <si>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</si>
  <si>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</si>
  <si>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</si>
  <si>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</si>
  <si>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</si>
  <si>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</si>
  <si>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</si>
  <si>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</si>
  <si>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</si>
  <si>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</si>
  <si>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</si>
  <si>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</si>
  <si>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</si>
  <si>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</si>
  <si>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</si>
  <si>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</si>
  <si>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</si>
  <si>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</si>
  <si>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</si>
  <si>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</si>
  <si>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</si>
  <si>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</si>
  <si>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</si>
  <si>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</si>
  <si>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</si>
  <si>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</si>
  <si>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</si>
  <si>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</si>
  <si>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</si>
  <si>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</si>
  <si>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</si>
  <si>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</si>
  <si>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</si>
  <si>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</si>
  <si>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</si>
  <si>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</si>
  <si>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</si>
  <si>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</si>
  <si>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</si>
  <si>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</si>
  <si>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</si>
  <si>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</si>
  <si>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</si>
  <si>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</si>
  <si>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</si>
  <si>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</si>
  <si>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</si>
  <si>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</si>
  <si>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</si>
  <si>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</si>
  <si>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</si>
  <si>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</si>
  <si>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</si>
  <si>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</si>
  <si>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</si>
  <si>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</si>
  <si>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</si>
  <si>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</si>
  <si>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</si>
  <si>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</si>
  <si>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</si>
  <si>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</si>
  <si>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</si>
  <si>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</si>
  <si>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</si>
  <si>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</si>
  <si>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</si>
  <si>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</si>
  <si>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</si>
  <si>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</si>
  <si>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</si>
  <si>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</si>
  <si>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</si>
  <si>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</si>
  <si>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</si>
  <si>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</si>
  <si>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</si>
  <si>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</si>
  <si>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</si>
  <si>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</si>
  <si>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</si>
  <si>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</si>
  <si>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</si>
  <si>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</si>
  <si>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</si>
  <si>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</si>
  <si>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</si>
  <si>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</si>
  <si>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</si>
  <si>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</si>
  <si>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</si>
  <si>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</si>
  <si>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</si>
  <si>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</si>
  <si>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</si>
  <si>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</si>
  <si>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</si>
  <si>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</si>
  <si>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</si>
  <si>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</si>
  <si>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</si>
  <si>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</si>
  <si>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</si>
  <si>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</si>
  <si>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</si>
  <si>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</si>
  <si>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</si>
  <si>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</si>
  <si>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</si>
  <si>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</si>
  <si>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</si>
  <si>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</si>
  <si>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</si>
  <si>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</si>
  <si>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</si>
  <si>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</si>
  <si>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</si>
  <si>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</si>
  <si>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</si>
  <si>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</si>
  <si>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</si>
  <si>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</si>
  <si>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</si>
  <si>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</si>
  <si>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</si>
  <si>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</si>
  <si>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</si>
  <si>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</si>
  <si>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</si>
  <si>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</si>
  <si>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</si>
  <si>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</si>
  <si>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</si>
  <si>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</si>
  <si>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</si>
  <si>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</si>
  <si>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</si>
  <si>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</si>
  <si>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</si>
  <si>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</si>
  <si>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</si>
  <si>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</si>
  <si>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</si>
  <si>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</si>
  <si>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</si>
  <si>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</si>
  <si>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</si>
  <si>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</si>
  <si>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</si>
  <si>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</si>
  <si>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</si>
  <si>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</si>
  <si>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</si>
  <si>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</si>
  <si>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</si>
  <si>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</si>
  <si>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</si>
  <si>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</si>
  <si>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</si>
  <si>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</si>
  <si>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</si>
  <si>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</si>
  <si>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</si>
  <si>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</si>
  <si>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</si>
  <si>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</si>
  <si>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</si>
  <si>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</si>
  <si>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</si>
  <si>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</si>
  <si>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</si>
  <si>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</si>
  <si>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</si>
  <si>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</si>
  <si>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</si>
  <si>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</si>
  <si>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</si>
  <si>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</si>
  <si>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</si>
  <si>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</si>
  <si>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</si>
  <si>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</si>
  <si>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</si>
  <si>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</si>
  <si>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</si>
  <si>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</si>
  <si>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</si>
  <si>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</si>
  <si>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</si>
  <si>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</si>
  <si>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</si>
  <si>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</si>
  <si>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</si>
  <si>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</si>
  <si>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</si>
  <si>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</si>
  <si>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</si>
  <si>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</si>
  <si>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</si>
  <si>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</si>
  <si>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</si>
  <si>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</si>
  <si>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</si>
  <si>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</si>
  <si>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</si>
  <si>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</si>
  <si>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</si>
  <si>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</si>
  <si>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</si>
  <si>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</si>
  <si>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</si>
  <si>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</si>
  <si>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</si>
  <si>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</si>
  <si>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</si>
  <si>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</si>
  <si>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</si>
  <si>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</si>
  <si>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</si>
  <si>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</si>
  <si>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</si>
  <si>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</si>
  <si>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</si>
  <si>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</si>
  <si>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</si>
  <si>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</si>
  <si>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</si>
  <si>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</si>
  <si>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</si>
  <si>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</si>
  <si>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</si>
  <si>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</si>
  <si>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</si>
  <si>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</si>
  <si>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</si>
  <si>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</si>
  <si>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</si>
  <si>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</si>
  <si>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</si>
  <si>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</si>
  <si>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</si>
  <si>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</si>
  <si>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</si>
  <si>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</si>
  <si>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</si>
  <si>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</si>
  <si>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</si>
  <si>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</si>
  <si>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</si>
  <si>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</si>
  <si>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</si>
  <si>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</si>
  <si>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</si>
  <si>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</si>
  <si>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</si>
  <si>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</si>
  <si>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</si>
  <si>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</si>
  <si>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</si>
  <si>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</si>
  <si>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</si>
  <si>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</si>
  <si>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</si>
  <si>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</si>
  <si>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</si>
  <si>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</si>
  <si>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</si>
  <si>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</si>
  <si>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</si>
  <si>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</si>
  <si>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</si>
  <si>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</si>
  <si>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</si>
  <si>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</si>
  <si>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</si>
  <si>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</si>
  <si>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</si>
  <si>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</si>
  <si>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</si>
  <si>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</si>
  <si>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</si>
  <si>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</si>
  <si>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</si>
  <si>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</si>
  <si>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</si>
  <si>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</si>
  <si>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</si>
  <si>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</si>
  <si>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</si>
  <si>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</si>
  <si>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</si>
  <si>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</si>
  <si>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</si>
  <si>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</si>
  <si>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</si>
  <si>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</si>
  <si>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</si>
  <si>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</si>
  <si>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</si>
  <si>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</si>
  <si>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</si>
  <si>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</si>
  <si>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</si>
  <si>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</si>
  <si>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</si>
  <si>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</si>
  <si>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</si>
  <si>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</si>
  <si>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</si>
  <si>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</si>
  <si>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</si>
  <si>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</si>
  <si>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</si>
  <si>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</si>
  <si>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</si>
  <si>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</si>
  <si>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</si>
  <si>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</si>
  <si>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</si>
  <si>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</si>
  <si>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</si>
  <si>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</si>
  <si>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</si>
  <si>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</si>
  <si>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</si>
  <si>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</si>
  <si>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</si>
  <si>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</si>
  <si>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</si>
  <si>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</si>
  <si>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</si>
  <si>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</si>
  <si>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</si>
  <si>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</si>
  <si>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</si>
  <si>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</si>
  <si>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</si>
  <si>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</si>
  <si>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</si>
  <si>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</si>
  <si>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</si>
  <si>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</si>
  <si>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</si>
  <si>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</si>
  <si>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</si>
  <si>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</si>
  <si>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</si>
  <si>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</si>
  <si>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</si>
  <si>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</si>
  <si>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</si>
  <si>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</si>
  <si>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</si>
  <si>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</si>
  <si>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</si>
  <si>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</si>
  <si>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</si>
  <si>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</si>
  <si>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</si>
  <si>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</si>
  <si>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</si>
  <si>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</si>
  <si>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</si>
  <si>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</si>
  <si>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</si>
  <si>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</si>
  <si>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</si>
  <si>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</si>
  <si>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</si>
  <si>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</si>
  <si>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</si>
  <si>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</si>
  <si>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</si>
  <si>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</si>
  <si>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</si>
  <si>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</si>
  <si>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</si>
  <si>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</si>
  <si>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</si>
  <si>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</si>
  <si>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</si>
  <si>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</si>
  <si>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</si>
  <si>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</si>
  <si>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</si>
  <si>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</si>
  <si>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</si>
  <si>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</si>
  <si>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</si>
  <si>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</si>
  <si>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</si>
  <si>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</si>
  <si>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</si>
  <si>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</si>
  <si>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</si>
  <si>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</si>
  <si>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</si>
  <si>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</si>
  <si>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</si>
  <si>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</si>
  <si>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</si>
  <si>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</si>
  <si>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</si>
  <si>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</si>
  <si>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</si>
  <si>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</si>
  <si>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</si>
  <si>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</si>
  <si>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</si>
  <si>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</si>
  <si>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</si>
  <si>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</si>
  <si>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</si>
  <si>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</si>
  <si>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</si>
  <si>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</si>
  <si>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</si>
  <si>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</si>
  <si>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</si>
  <si>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</si>
  <si>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</si>
  <si>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</si>
  <si>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</si>
  <si>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</si>
  <si>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</si>
  <si>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</si>
  <si>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</si>
  <si>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</si>
  <si>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</si>
  <si>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</si>
  <si>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</si>
  <si>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</si>
  <si>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</si>
  <si>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</si>
  <si>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</si>
  <si>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</si>
  <si>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</si>
  <si>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</si>
  <si>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</si>
  <si>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</si>
  <si>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</si>
  <si>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</si>
  <si>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</si>
  <si>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</si>
  <si>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</si>
  <si>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</si>
  <si>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</si>
  <si>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</si>
  <si>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</si>
  <si>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</si>
  <si>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</si>
  <si>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</si>
  <si>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</si>
  <si>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</si>
  <si>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</si>
  <si>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</si>
  <si>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</si>
  <si>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</si>
  <si>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</si>
  <si>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</si>
  <si>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</si>
  <si>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</si>
  <si>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</si>
  <si>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</si>
  <si>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</si>
  <si>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</si>
  <si>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</si>
  <si>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</si>
  <si>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</si>
  <si>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</si>
  <si>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</si>
  <si>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</si>
  <si>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</si>
  <si>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</si>
  <si>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</si>
  <si>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</si>
  <si>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</si>
  <si>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</si>
  <si>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</si>
  <si>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</si>
  <si>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</si>
  <si>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</si>
  <si>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</si>
  <si>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</si>
  <si>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</si>
  <si>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</si>
  <si>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</si>
  <si>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</si>
  <si>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</si>
  <si>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</si>
  <si>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</si>
  <si>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</si>
  <si>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</si>
  <si>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</si>
  <si>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</si>
  <si>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</si>
  <si>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</si>
  <si>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</si>
  <si>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</si>
  <si>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</si>
  <si>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</si>
  <si>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</si>
  <si>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</si>
  <si>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</si>
  <si>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</si>
  <si>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</si>
  <si>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</si>
  <si>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</si>
  <si>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</si>
  <si>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</si>
  <si>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</si>
  <si>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</si>
  <si>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</si>
  <si>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</si>
  <si>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</si>
  <si>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</si>
  <si>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</si>
  <si>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</si>
  <si>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</si>
  <si>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</si>
  <si>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</si>
  <si>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</si>
  <si>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</si>
  <si>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</si>
  <si>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</si>
  <si>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</si>
  <si>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</si>
  <si>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</si>
  <si>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</si>
  <si>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</si>
  <si>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</si>
  <si>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</si>
  <si>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</si>
  <si>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</si>
  <si>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</si>
  <si>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</si>
  <si>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</si>
  <si>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</si>
  <si>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</si>
  <si>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</si>
  <si>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</si>
  <si>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</si>
  <si>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</si>
  <si>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</si>
  <si>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</si>
  <si>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</si>
  <si>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</si>
  <si>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</si>
  <si>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</si>
  <si>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</si>
  <si>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</si>
  <si>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</si>
  <si>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</si>
  <si>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</si>
  <si>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</si>
  <si>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</si>
  <si>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</si>
  <si>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</si>
  <si>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</si>
  <si>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</si>
  <si>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</si>
  <si>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</si>
  <si>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</si>
  <si>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</si>
  <si>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</si>
  <si>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</si>
  <si>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</si>
  <si>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</si>
  <si>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</si>
  <si>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</si>
  <si>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</si>
  <si>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</si>
  <si>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</si>
  <si>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</si>
  <si>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</si>
  <si>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</si>
  <si>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</si>
  <si>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</si>
  <si>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</si>
  <si>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</si>
  <si>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</si>
  <si>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</si>
  <si>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</si>
  <si>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</si>
  <si>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</si>
  <si>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</si>
  <si>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</si>
  <si>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</si>
  <si>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</si>
  <si>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</si>
  <si>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</si>
  <si>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</si>
  <si>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</si>
  <si>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</si>
  <si>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</si>
  <si>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</si>
  <si>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</si>
  <si>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</si>
  <si>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</si>
  <si>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</si>
  <si>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</si>
  <si>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</si>
  <si>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</si>
  <si>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</si>
  <si>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</si>
  <si>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</si>
  <si>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</si>
  <si>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</si>
  <si>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</si>
  <si>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</si>
  <si>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</si>
  <si>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</si>
  <si>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</si>
  <si>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</si>
  <si>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</si>
  <si>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</si>
  <si>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</si>
  <si>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</si>
  <si>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</si>
  <si>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</si>
  <si>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</si>
  <si>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</si>
  <si>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</si>
  <si>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</si>
  <si>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</si>
  <si>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</si>
  <si>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</si>
  <si>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</si>
  <si>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</si>
  <si>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</si>
  <si>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</si>
  <si>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</si>
  <si>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</si>
  <si>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</si>
  <si>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</si>
  <si>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</si>
  <si>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</si>
  <si>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</si>
  <si>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</si>
  <si>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</si>
  <si>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</si>
  <si>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</si>
  <si>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</si>
  <si>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</si>
  <si>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</si>
  <si>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</si>
  <si>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</si>
  <si>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</si>
  <si>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</si>
  <si>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</si>
  <si>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</si>
  <si>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</si>
  <si>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</si>
  <si>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</si>
  <si>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</si>
  <si>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</si>
  <si>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</si>
  <si>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</si>
  <si>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</si>
  <si>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</si>
  <si>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</si>
  <si>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</si>
  <si>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</si>
  <si>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</si>
  <si>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</si>
  <si>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</si>
  <si>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</si>
  <si>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</si>
  <si>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</si>
  <si>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</si>
  <si>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</si>
  <si>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</si>
  <si>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</si>
  <si>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</si>
  <si>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</si>
  <si>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</si>
  <si>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</si>
  <si>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</si>
  <si>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</si>
  <si>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</si>
  <si>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</si>
  <si>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</si>
  <si>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</si>
  <si>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</si>
  <si>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</si>
  <si>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</si>
  <si>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</si>
  <si>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</si>
  <si>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</si>
  <si>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</si>
  <si>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</si>
  <si>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</si>
  <si>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</si>
  <si>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</si>
  <si>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</si>
  <si>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</si>
  <si>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</si>
  <si>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</si>
  <si>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</si>
  <si>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</si>
  <si>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</si>
  <si>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</si>
  <si>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</si>
  <si>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</si>
  <si>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</si>
  <si>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</si>
  <si>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</si>
  <si>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</si>
  <si>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</si>
  <si>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</si>
  <si>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</si>
  <si>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</si>
  <si>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</si>
  <si>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</si>
  <si>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</si>
  <si>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</si>
  <si>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</si>
  <si>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</si>
  <si>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</si>
  <si>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</si>
  <si>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</si>
  <si>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</si>
  <si>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</si>
  <si>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</si>
  <si>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</si>
  <si>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</si>
  <si>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</si>
  <si>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</si>
  <si>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</si>
  <si>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</si>
  <si>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</si>
  <si>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</si>
  <si>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</si>
  <si>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</si>
  <si>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</si>
  <si>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</si>
  <si>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</si>
  <si>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</si>
  <si>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</si>
  <si>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</si>
  <si>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</si>
  <si>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</si>
  <si>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</si>
  <si>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</si>
  <si>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</si>
  <si>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</si>
  <si>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</si>
  <si>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</si>
  <si>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</si>
  <si>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</si>
  <si>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</si>
  <si>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</si>
  <si>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</si>
  <si>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</si>
  <si>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</si>
  <si>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</si>
  <si>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</si>
  <si>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</si>
  <si>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</si>
  <si>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</si>
  <si>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</si>
  <si>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</si>
  <si>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</si>
  <si>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</si>
  <si>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</si>
  <si>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</si>
  <si>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</si>
  <si>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</si>
  <si>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</si>
  <si>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</si>
  <si>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</si>
  <si>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</si>
  <si>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</si>
  <si>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</si>
  <si>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</si>
  <si>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</si>
  <si>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</si>
  <si>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</si>
  <si>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</si>
  <si>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</si>
  <si>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</si>
  <si>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</si>
  <si>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</si>
  <si>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</si>
  <si>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</si>
  <si>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</si>
  <si>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</si>
  <si>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</si>
  <si>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</si>
  <si>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</si>
  <si>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</si>
  <si>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</si>
  <si>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</si>
  <si>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</si>
  <si>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</si>
  <si>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</si>
  <si>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</si>
  <si>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</si>
  <si>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</si>
  <si>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</si>
  <si>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</si>
  <si>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</si>
  <si>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</si>
  <si>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</si>
  <si>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</si>
  <si>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</si>
  <si>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</si>
  <si>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</si>
  <si>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</si>
  <si>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</si>
  <si>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</si>
  <si>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</si>
  <si>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</si>
  <si>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</si>
  <si>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</si>
  <si>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</si>
  <si>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</si>
  <si>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</si>
  <si>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</si>
  <si>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</si>
  <si>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</si>
  <si>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</si>
  <si>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</si>
  <si>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</si>
  <si>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</si>
  <si>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</si>
  <si>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</si>
  <si>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</si>
  <si>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</si>
  <si>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</si>
  <si>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</si>
  <si>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</si>
  <si>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</si>
  <si>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</si>
  <si>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</si>
  <si>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</si>
  <si>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</si>
  <si>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</si>
  <si>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</si>
  <si>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</si>
  <si>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</si>
  <si>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</si>
  <si>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</si>
  <si>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</si>
  <si>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</si>
  <si>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</si>
  <si>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</si>
  <si>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</si>
  <si>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</si>
  <si>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</si>
  <si>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</si>
  <si>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</si>
  <si>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</si>
  <si>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</si>
  <si>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</si>
  <si>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</si>
  <si>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</si>
  <si>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</si>
  <si>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</si>
  <si>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</si>
  <si>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</si>
  <si>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</si>
  <si>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</si>
  <si>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</si>
  <si>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</si>
  <si>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</si>
  <si>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</si>
  <si>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</si>
  <si>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</si>
  <si>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</si>
  <si>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</si>
  <si>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</si>
  <si>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</si>
  <si>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</si>
  <si>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</si>
  <si>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</si>
  <si>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</si>
  <si>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</si>
  <si>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</si>
  <si>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</si>
  <si>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</si>
  <si>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</si>
  <si>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</si>
  <si>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</si>
  <si>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</si>
  <si>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</si>
  <si>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</si>
  <si>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</si>
  <si>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</si>
  <si>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</si>
  <si>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</si>
  <si>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</si>
  <si>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</si>
  <si>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</si>
  <si>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</si>
  <si>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</si>
  <si>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</si>
  <si>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</si>
  <si>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</si>
  <si>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</si>
  <si>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</si>
  <si>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</si>
  <si>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</si>
  <si>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</si>
  <si>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</si>
  <si>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</si>
  <si>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</si>
  <si>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</si>
  <si>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</si>
  <si>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</si>
  <si>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</si>
  <si>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</si>
  <si>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</si>
  <si>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</si>
  <si>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</si>
  <si>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</si>
  <si>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</si>
  <si>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</si>
  <si>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</si>
  <si>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</si>
  <si>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</si>
  <si>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</si>
  <si>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</si>
  <si>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</si>
  <si>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</si>
  <si>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</si>
  <si>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</si>
  <si>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</si>
  <si>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</si>
  <si>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</si>
  <si>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</si>
  <si>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</si>
  <si>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</si>
  <si>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</si>
  <si>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</si>
  <si>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</si>
  <si>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</si>
  <si>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</si>
  <si>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</si>
  <si>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</si>
  <si>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</si>
  <si>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</si>
  <si>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</si>
  <si>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</si>
  <si>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</si>
  <si>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</si>
  <si>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</si>
  <si>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</si>
  <si>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</si>
  <si>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</si>
  <si>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</si>
  <si>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</si>
  <si>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</si>
  <si>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</si>
  <si>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</si>
  <si>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</si>
  <si>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</si>
  <si>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</si>
  <si>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</si>
  <si>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</si>
  <si>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</si>
  <si>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</si>
  <si>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</si>
  <si>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</si>
  <si>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</si>
  <si>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</si>
  <si>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</si>
  <si>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</si>
  <si>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</si>
  <si>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</si>
  <si>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</si>
  <si>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</si>
  <si>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</si>
  <si>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</si>
  <si>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</si>
  <si>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</si>
  <si>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</si>
  <si>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</si>
  <si>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</si>
  <si>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</si>
  <si>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</si>
  <si>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</si>
  <si>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</si>
  <si>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</si>
  <si>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</si>
  <si>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</si>
  <si>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</si>
  <si>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</si>
  <si>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</si>
  <si>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</si>
  <si>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</si>
  <si>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</si>
  <si>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</si>
  <si>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</si>
  <si>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</si>
  <si>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</si>
  <si>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</si>
  <si>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</si>
  <si>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</si>
  <si>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</si>
  <si>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</si>
  <si>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</si>
  <si>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</si>
  <si>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</si>
  <si>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</si>
  <si>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</si>
  <si>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</si>
  <si>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</si>
  <si>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</si>
  <si>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</si>
  <si>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</si>
  <si>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</si>
  <si>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</si>
  <si>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</si>
  <si>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</si>
  <si>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</si>
  <si>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</si>
  <si>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</si>
  <si>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</si>
  <si>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</si>
  <si>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</si>
  <si>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</si>
  <si>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</si>
  <si>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</si>
  <si>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</si>
  <si>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</si>
  <si>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</si>
  <si>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</si>
  <si>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</si>
  <si>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</si>
  <si>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</si>
  <si>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</si>
  <si>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</si>
  <si>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</si>
  <si>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</si>
  <si>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</si>
  <si>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</si>
  <si>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</si>
  <si>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</si>
  <si>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</si>
  <si>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</si>
  <si>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</si>
  <si>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</si>
  <si>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</si>
  <si>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</si>
  <si>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</si>
  <si>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</si>
  <si>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</si>
  <si>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</si>
  <si>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</si>
  <si>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</si>
  <si>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</si>
  <si>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</si>
  <si>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</si>
  <si>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</si>
  <si>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</si>
  <si>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</si>
  <si>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</si>
  <si>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</si>
  <si>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</si>
  <si>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</si>
  <si>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</si>
  <si>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</si>
  <si>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</si>
  <si>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</si>
  <si>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</si>
  <si>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</si>
  <si>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</si>
  <si>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</si>
  <si>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</si>
  <si>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</si>
  <si>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</si>
  <si>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</si>
  <si>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</si>
  <si>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</si>
  <si>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</si>
  <si>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</si>
  <si>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</si>
  <si>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</si>
  <si>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</si>
  <si>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</si>
  <si>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</si>
  <si>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</si>
  <si>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</si>
  <si>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</si>
  <si>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</si>
  <si>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</si>
  <si>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</si>
  <si>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</si>
  <si>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</si>
  <si>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</si>
  <si>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</si>
  <si>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</si>
  <si>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</si>
  <si>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</si>
  <si>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</si>
  <si>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</si>
  <si>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</si>
  <si>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</si>
  <si>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</si>
  <si>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</si>
  <si>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</si>
  <si>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</si>
  <si>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</si>
  <si>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</si>
  <si>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</si>
  <si>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</si>
  <si>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</si>
  <si>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</si>
  <si>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</si>
  <si>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</si>
  <si>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</si>
  <si>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</si>
  <si>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</si>
  <si>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</si>
  <si>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</si>
  <si>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</si>
  <si>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</si>
  <si>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</si>
  <si>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</si>
  <si>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</si>
  <si>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</si>
  <si>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</si>
  <si>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</si>
  <si>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</si>
  <si>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</si>
  <si>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</si>
  <si>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</si>
  <si>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</si>
  <si>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</si>
  <si>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</si>
  <si>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</si>
  <si>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</si>
  <si>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</si>
  <si>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</si>
  <si>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</si>
  <si>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</si>
  <si>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</si>
  <si>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</si>
  <si>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</si>
  <si>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</si>
  <si>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</si>
  <si>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</si>
  <si>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</si>
  <si>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</si>
  <si>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</si>
  <si>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</si>
  <si>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</si>
  <si>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</si>
  <si>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</si>
  <si>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</si>
  <si>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</si>
  <si>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</si>
  <si>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</si>
  <si>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</si>
  <si>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</si>
  <si>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</si>
  <si>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</si>
  <si>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</si>
  <si>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</si>
  <si>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</si>
  <si>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</si>
  <si>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</si>
  <si>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</si>
  <si>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</si>
  <si>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</si>
  <si>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</si>
  <si>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</si>
  <si>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</si>
  <si>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</si>
  <si>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</si>
  <si>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</si>
  <si>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</si>
  <si>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</si>
  <si>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</si>
  <si>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</si>
  <si>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</si>
  <si>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</si>
  <si>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</si>
  <si>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</si>
  <si>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</si>
  <si>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</si>
  <si>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</si>
  <si>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</si>
  <si>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</si>
  <si>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</si>
  <si>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</si>
  <si>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</si>
  <si>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</si>
  <si>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</si>
  <si>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</si>
  <si>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</si>
  <si>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</si>
  <si>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</si>
  <si>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</si>
  <si>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</si>
  <si>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</si>
  <si>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</si>
  <si>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</si>
  <si>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</si>
  <si>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</si>
  <si>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</si>
  <si>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</si>
  <si>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</si>
  <si>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</si>
  <si>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</si>
  <si>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</si>
  <si>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</si>
  <si>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</si>
  <si>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</si>
  <si>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</si>
  <si>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</si>
  <si>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</si>
  <si>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</si>
  <si>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</si>
  <si>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</si>
  <si>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</si>
  <si>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</si>
  <si>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</si>
  <si>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</si>
  <si>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</si>
  <si>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</si>
  <si>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</si>
  <si>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</si>
  <si>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</si>
  <si>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</si>
  <si>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</si>
  <si>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</si>
  <si>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</si>
  <si>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</si>
  <si>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</si>
  <si>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</si>
  <si>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</si>
  <si>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</si>
  <si>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</si>
  <si>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</si>
  <si>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</si>
  <si>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</si>
  <si>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</si>
  <si>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</si>
  <si>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</si>
  <si>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</si>
  <si>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</si>
  <si>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</si>
  <si>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</si>
  <si>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</si>
  <si>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</si>
  <si>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</si>
  <si>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</si>
  <si>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</si>
  <si>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</si>
  <si>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</si>
  <si>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</si>
  <si>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</si>
  <si>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</si>
  <si>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</si>
  <si>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</si>
  <si>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</si>
  <si>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</si>
  <si>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</si>
  <si>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</si>
  <si>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</si>
  <si>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</si>
  <si>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</si>
  <si>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</si>
  <si>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</si>
  <si>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</si>
  <si>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</si>
  <si>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</si>
  <si>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</si>
  <si>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</si>
  <si>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</si>
  <si>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</si>
  <si>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</si>
  <si>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</si>
  <si>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</si>
  <si>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</si>
  <si>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</si>
  <si>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</si>
  <si>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</si>
  <si>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</si>
  <si>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</si>
  <si>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</si>
  <si>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</si>
  <si>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</si>
  <si>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</si>
  <si>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</si>
  <si>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</si>
  <si>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</si>
  <si>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</si>
  <si>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</si>
  <si>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</si>
  <si>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</si>
  <si>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</si>
  <si>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</si>
  <si>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</si>
  <si>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</si>
  <si>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</si>
  <si>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</si>
  <si>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</si>
  <si>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</si>
  <si>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</si>
  <si>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</si>
  <si>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</si>
  <si>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</si>
  <si>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</si>
  <si>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</si>
  <si>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</si>
  <si>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</si>
  <si>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</si>
  <si>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</si>
  <si>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</si>
  <si>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</si>
  <si>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</si>
  <si>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</si>
  <si>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</si>
  <si>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</si>
  <si>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</si>
  <si>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</si>
  <si>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</si>
  <si>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</si>
  <si>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</si>
  <si>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</si>
  <si>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</si>
  <si>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</si>
  <si>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</si>
  <si>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</si>
  <si>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</si>
  <si>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</si>
  <si>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</si>
  <si>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</si>
  <si>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</si>
  <si>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</si>
  <si>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</si>
  <si>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</si>
  <si>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</si>
  <si>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</si>
  <si>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</si>
  <si>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</si>
  <si>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</si>
  <si>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</si>
  <si>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</si>
  <si>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</si>
  <si>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</si>
  <si>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</si>
  <si>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</si>
  <si>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</si>
  <si>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</si>
  <si>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</si>
  <si>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</si>
  <si>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</si>
  <si>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</si>
  <si>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</si>
  <si>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</si>
  <si>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</si>
  <si>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</si>
  <si>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</si>
  <si>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</si>
  <si>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</si>
  <si>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</si>
  <si>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</si>
  <si>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</si>
  <si>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</si>
  <si>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</si>
  <si>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</si>
  <si>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</si>
  <si>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</si>
  <si>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</si>
  <si>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</si>
  <si>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</si>
  <si>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</si>
  <si>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</si>
  <si>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</si>
  <si>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</si>
  <si>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</si>
  <si>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</si>
  <si>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</si>
  <si>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</si>
  <si>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</si>
  <si>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</si>
  <si>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</si>
  <si>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</si>
  <si>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</si>
  <si>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</si>
  <si>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</si>
  <si>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</si>
  <si>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</si>
  <si>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</si>
  <si>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</si>
  <si>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</si>
  <si>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</si>
  <si>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</si>
  <si>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</si>
  <si>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</si>
  <si>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</si>
  <si>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</si>
  <si>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</si>
  <si>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</si>
  <si>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</si>
  <si>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</si>
  <si>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</si>
  <si>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</si>
  <si>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</si>
  <si>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</si>
  <si>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</si>
  <si>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</si>
  <si>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</si>
  <si>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</si>
  <si>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</si>
  <si>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</si>
  <si>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</si>
  <si>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</si>
  <si>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</si>
  <si>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</si>
  <si>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</si>
  <si>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</si>
  <si>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</si>
  <si>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</si>
  <si>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</si>
  <si>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</si>
  <si>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</si>
  <si>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</si>
  <si>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</si>
  <si>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</si>
  <si>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</si>
  <si>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</si>
  <si>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</si>
  <si>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</si>
  <si>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</si>
  <si>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</si>
  <si>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</si>
  <si>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</si>
  <si>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</si>
  <si>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</si>
  <si>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</si>
  <si>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</si>
  <si>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</si>
  <si>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</si>
  <si>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</si>
  <si>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</si>
  <si>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</si>
  <si>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</si>
  <si>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</si>
  <si>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</si>
  <si>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</si>
  <si>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</si>
  <si>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</si>
  <si>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</si>
  <si>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</si>
  <si>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</si>
  <si>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</si>
  <si>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</si>
  <si>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</si>
  <si>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</si>
  <si>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</si>
  <si>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</si>
  <si>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</si>
  <si>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</si>
  <si>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</si>
  <si>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</si>
  <si>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</si>
  <si>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</si>
  <si>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</si>
  <si>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</si>
  <si>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</si>
  <si>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</si>
  <si>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</si>
  <si>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</si>
  <si>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</si>
  <si>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</si>
  <si>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</si>
  <si>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</si>
  <si>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</si>
  <si>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</si>
  <si>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</si>
  <si>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</si>
  <si>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</si>
  <si>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</si>
  <si>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</si>
  <si>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</si>
  <si>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</si>
  <si>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</si>
  <si>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</si>
  <si>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</si>
  <si>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</si>
  <si>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</si>
  <si>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</si>
  <si>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</si>
  <si>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</si>
  <si>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</si>
  <si>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</si>
  <si>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</si>
  <si>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</si>
  <si>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</si>
  <si>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</si>
  <si>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</si>
  <si>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</si>
  <si>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</si>
  <si>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</si>
  <si>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</si>
  <si>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</si>
  <si>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</si>
  <si>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</si>
  <si>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</si>
  <si>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</si>
  <si>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</si>
  <si>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</si>
  <si>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</si>
  <si>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</si>
  <si>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</si>
  <si>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</si>
  <si>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</si>
  <si>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</si>
  <si>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</si>
  <si>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</si>
  <si>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</si>
  <si>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</si>
  <si>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</si>
  <si>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</si>
  <si>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</si>
  <si>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</si>
  <si>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</si>
  <si>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</si>
  <si>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</si>
  <si>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</si>
  <si>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</si>
  <si>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</si>
  <si>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</si>
  <si>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</si>
  <si>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</si>
  <si>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</si>
  <si>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</si>
  <si>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</si>
  <si>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</si>
  <si>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</si>
  <si>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</si>
  <si>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</si>
  <si>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</si>
  <si>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</si>
  <si>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</si>
  <si>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</si>
  <si>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</si>
  <si>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</si>
  <si>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</si>
  <si>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</si>
  <si>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</si>
  <si>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</si>
  <si>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</si>
  <si>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</si>
  <si>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</si>
  <si>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</si>
  <si>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</si>
  <si>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</si>
  <si>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</si>
  <si>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</si>
  <si>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</si>
  <si>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</si>
  <si>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</si>
  <si>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</si>
  <si>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</si>
  <si>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</si>
  <si>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</si>
  <si>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</si>
  <si>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</si>
  <si>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</si>
  <si>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</si>
  <si>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</si>
  <si>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</si>
  <si>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</si>
  <si>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</si>
  <si>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</si>
  <si>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</si>
  <si>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</si>
  <si>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</si>
  <si>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</si>
  <si>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</si>
  <si>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</si>
  <si>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</si>
  <si>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</si>
  <si>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</si>
  <si>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</si>
  <si>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</si>
  <si>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</si>
  <si>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</si>
  <si>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</si>
  <si>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</si>
  <si>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</si>
  <si>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</si>
  <si>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</si>
  <si>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</si>
  <si>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</si>
  <si>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</si>
  <si>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</si>
  <si>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</si>
  <si>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</si>
  <si>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</si>
  <si>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</si>
  <si>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</si>
  <si>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</si>
  <si>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</si>
  <si>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</si>
  <si>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</si>
  <si>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</si>
  <si>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</si>
  <si>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</si>
  <si>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</si>
  <si>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</si>
  <si>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</si>
  <si>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</si>
  <si>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</si>
  <si>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</si>
  <si>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</si>
  <si>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</si>
  <si>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</si>
  <si>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</si>
  <si>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</si>
  <si>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</si>
  <si>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</si>
  <si>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</si>
  <si>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</si>
  <si>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</si>
  <si>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</si>
  <si>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</si>
  <si>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</si>
  <si>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</si>
  <si>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</si>
  <si>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</si>
  <si>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</si>
  <si>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</si>
  <si>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</si>
  <si>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</si>
  <si>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</si>
  <si>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</si>
  <si>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</si>
  <si>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</si>
  <si>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</si>
  <si>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</si>
  <si>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</si>
  <si>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</si>
  <si>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</si>
  <si>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</si>
  <si>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</si>
  <si>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</si>
  <si>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</si>
  <si>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</si>
  <si>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</si>
  <si>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</si>
  <si>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</si>
  <si>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</si>
  <si>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</si>
  <si>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</si>
  <si>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</si>
  <si>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</si>
  <si>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</si>
  <si>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</si>
  <si>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</si>
  <si>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</si>
  <si>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</si>
  <si>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</si>
  <si>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</si>
  <si>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</si>
  <si>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</si>
  <si>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</si>
  <si>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</si>
  <si>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</si>
  <si>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</si>
  <si>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</si>
  <si>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</si>
  <si>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</si>
  <si>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</si>
  <si>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</si>
  <si>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</si>
  <si>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</si>
  <si>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</si>
  <si>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</si>
  <si>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</si>
  <si>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</si>
  <si>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</si>
  <si>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</si>
  <si>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</si>
  <si>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</si>
  <si>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</si>
  <si>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</si>
  <si>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</si>
  <si>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</si>
  <si>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</si>
  <si>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</si>
  <si>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</si>
  <si>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</si>
  <si>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</si>
  <si>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</si>
  <si>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</si>
  <si>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</si>
  <si>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</si>
  <si>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</si>
  <si>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</si>
  <si>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</si>
  <si>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</si>
  <si>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</si>
  <si>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</si>
  <si>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</si>
  <si>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</si>
  <si>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</si>
  <si>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</si>
  <si>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</si>
  <si>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</si>
  <si>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</si>
  <si>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</si>
  <si>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</si>
  <si>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</si>
  <si>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</si>
  <si>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</si>
  <si>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</si>
  <si>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</si>
  <si>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</si>
  <si>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</si>
  <si>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</si>
  <si>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</si>
  <si>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</si>
  <si>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</si>
  <si>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</si>
  <si>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</si>
  <si>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</si>
  <si>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</si>
  <si>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</si>
  <si>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</si>
  <si>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</si>
  <si>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</si>
  <si>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</si>
  <si>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</si>
  <si>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</si>
  <si>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</si>
  <si>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</si>
  <si>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</si>
  <si>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</si>
  <si>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</si>
  <si>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</si>
  <si>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</si>
  <si>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</si>
  <si>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</si>
  <si>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</si>
  <si>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</si>
  <si>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</si>
  <si>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</si>
  <si>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</si>
  <si>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</si>
  <si>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</si>
  <si>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</si>
  <si>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</si>
  <si>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</si>
  <si>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</si>
  <si>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</si>
  <si>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</si>
  <si>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</si>
  <si>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</si>
  <si>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</si>
  <si>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</si>
  <si>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</si>
  <si>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</si>
  <si>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</si>
  <si>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</si>
  <si>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</si>
  <si>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</si>
  <si>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</si>
  <si>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</si>
  <si>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</si>
  <si>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</si>
  <si>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</si>
  <si>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</si>
  <si>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</si>
  <si>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</si>
  <si>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</si>
  <si>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</si>
  <si>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</si>
  <si>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</si>
  <si>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</si>
  <si>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</si>
  <si>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</si>
  <si>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</si>
  <si>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</si>
  <si>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</si>
  <si>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</si>
  <si>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</si>
  <si>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</si>
  <si>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</si>
  <si>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</si>
  <si>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</si>
  <si>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</si>
  <si>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</si>
  <si>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</si>
  <si>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</si>
  <si>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</si>
  <si>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</si>
  <si>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</si>
  <si>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</si>
  <si>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</si>
  <si>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</si>
  <si>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</si>
  <si>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</si>
  <si>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</si>
  <si>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</si>
  <si>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</si>
  <si>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</si>
  <si>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</si>
  <si>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</si>
  <si>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</si>
  <si>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</si>
  <si>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</si>
  <si>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</si>
  <si>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</si>
  <si>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</si>
  <si>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</si>
  <si>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</si>
  <si>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</si>
  <si>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</si>
  <si>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</si>
  <si>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</si>
  <si>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</si>
  <si>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</si>
  <si>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</si>
  <si>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</si>
  <si>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</si>
  <si>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</si>
  <si>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</si>
  <si>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</si>
  <si>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</si>
  <si>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</si>
  <si>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</si>
  <si>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</si>
  <si>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</si>
  <si>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</si>
  <si>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</si>
  <si>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</si>
  <si>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</si>
  <si>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</si>
  <si>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</si>
  <si>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</si>
  <si>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</si>
  <si>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</si>
  <si>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</si>
  <si>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</si>
  <si>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</si>
  <si>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</si>
  <si>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</si>
  <si>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</si>
  <si>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</si>
  <si>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</si>
  <si>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</si>
  <si>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</si>
  <si>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</si>
  <si>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</si>
  <si>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</si>
  <si>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</si>
  <si>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</si>
  <si>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</si>
  <si>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</si>
  <si>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</si>
  <si>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</si>
  <si>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</si>
  <si>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</si>
  <si>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</si>
  <si>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</si>
  <si>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</si>
  <si>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</si>
  <si>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</si>
  <si>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</si>
  <si>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</si>
  <si>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</si>
  <si>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</si>
  <si>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</si>
  <si>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</si>
  <si>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</si>
  <si>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</si>
  <si>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</si>
  <si>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</si>
  <si>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</si>
  <si>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</si>
  <si>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</si>
  <si>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</si>
  <si>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</si>
  <si>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</si>
  <si>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</si>
  <si>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</si>
  <si>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</si>
  <si>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</si>
  <si>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</si>
  <si>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</si>
  <si>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</si>
  <si>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</si>
  <si>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</si>
  <si>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</si>
  <si>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</si>
  <si>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</si>
  <si>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</si>
  <si>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</si>
  <si>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</si>
  <si>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</si>
  <si>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</si>
  <si>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</si>
  <si>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</si>
  <si>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</si>
  <si>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</si>
  <si>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</si>
  <si>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</si>
  <si>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</si>
  <si>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</si>
  <si>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</si>
  <si>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</si>
  <si>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</si>
  <si>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</si>
  <si>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</si>
  <si>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</si>
  <si>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</si>
  <si>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</si>
  <si>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</si>
  <si>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</si>
  <si>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</si>
  <si>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</si>
  <si>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</si>
  <si>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</si>
  <si>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</si>
  <si>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</si>
  <si>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</si>
  <si>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</si>
  <si>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</si>
  <si>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</si>
  <si>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</si>
  <si>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</si>
  <si>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</si>
  <si>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</si>
  <si>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</si>
  <si>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</si>
  <si>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</si>
  <si>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</si>
  <si>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</si>
  <si>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</si>
  <si>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</si>
  <si>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</si>
  <si>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</si>
  <si>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</si>
  <si>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</si>
  <si>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</si>
  <si>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</si>
  <si>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</si>
  <si>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</si>
  <si>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</si>
  <si>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</si>
  <si>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</si>
  <si>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</si>
  <si>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</si>
  <si>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</si>
  <si>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</si>
  <si>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</si>
  <si>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</si>
  <si>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</si>
  <si>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</si>
  <si>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</si>
  <si>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</si>
  <si>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</si>
  <si>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</si>
  <si>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</si>
  <si>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</si>
  <si>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</si>
  <si>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</si>
  <si>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</si>
  <si>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</si>
  <si>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</si>
  <si>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</si>
  <si>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</si>
  <si>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</si>
  <si>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</si>
  <si>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</si>
  <si>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</si>
  <si>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</si>
  <si>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</si>
  <si>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</si>
  <si>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</si>
  <si>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</si>
  <si>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</si>
  <si>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</si>
  <si>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</si>
  <si>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</si>
  <si>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</si>
  <si>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</si>
  <si>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</si>
  <si>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</si>
  <si>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</si>
  <si>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</si>
  <si>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</si>
  <si>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</si>
  <si>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</si>
  <si>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</si>
  <si>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</si>
  <si>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</si>
  <si>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</si>
  <si>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</si>
  <si>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</si>
  <si>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</si>
  <si>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</si>
  <si>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</si>
  <si>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</si>
  <si>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</si>
  <si>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</si>
  <si>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</si>
  <si>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</si>
  <si>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</si>
  <si>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</si>
  <si>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</si>
  <si>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</si>
  <si>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</si>
  <si>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</si>
  <si>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</si>
  <si>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</si>
  <si>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</si>
  <si>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</si>
  <si>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</si>
  <si>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</si>
  <si>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</si>
  <si>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</si>
  <si>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</si>
  <si>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</si>
  <si>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</si>
  <si>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</si>
  <si>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</si>
  <si>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</si>
  <si>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</si>
  <si>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</si>
  <si>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</si>
  <si>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</si>
  <si>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</si>
  <si>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</si>
  <si>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</si>
  <si>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</si>
  <si>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</si>
  <si>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</si>
  <si>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</si>
  <si>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</si>
  <si>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</si>
  <si>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</si>
  <si>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</si>
  <si>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</si>
  <si>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</si>
  <si>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</si>
  <si>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</si>
  <si>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</si>
  <si>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</si>
  <si>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</si>
  <si>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</si>
  <si>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</si>
  <si>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</si>
  <si>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</si>
  <si>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</si>
  <si>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</si>
  <si>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</si>
  <si>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</si>
  <si>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</si>
  <si>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</si>
  <si>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</si>
  <si>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</si>
  <si>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</si>
  <si>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</si>
  <si>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</si>
  <si>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</si>
  <si>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</si>
  <si>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</si>
  <si>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</si>
  <si>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</si>
  <si>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</si>
  <si>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</si>
  <si>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</si>
  <si>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</si>
  <si>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</si>
  <si>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</si>
  <si>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</si>
  <si>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</si>
  <si>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</si>
  <si>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</si>
  <si>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</si>
  <si>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</si>
  <si>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</si>
  <si>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</si>
  <si>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</si>
  <si>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</si>
  <si>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</si>
  <si>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</si>
  <si>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</si>
  <si>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</si>
  <si>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</si>
  <si>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</si>
  <si>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</si>
  <si>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</si>
  <si>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</si>
  <si>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</si>
  <si>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</si>
  <si>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</si>
  <si>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</si>
  <si>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</si>
  <si>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</si>
  <si>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</si>
  <si>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</si>
  <si>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</si>
  <si>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</si>
  <si>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</si>
  <si>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</si>
  <si>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</si>
  <si>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</si>
  <si>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</si>
  <si>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</si>
  <si>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</si>
  <si>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</si>
  <si>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</si>
  <si>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</si>
  <si>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</si>
  <si>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</si>
  <si>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</si>
  <si>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</si>
  <si>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</si>
  <si>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</si>
  <si>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</si>
  <si>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</si>
  <si>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</si>
  <si>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</si>
  <si>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</si>
  <si>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</si>
  <si>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</si>
  <si>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</si>
  <si>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</si>
  <si>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</si>
  <si>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</si>
  <si>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</si>
  <si>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</si>
  <si>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</si>
  <si>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</si>
  <si>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</si>
  <si>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</si>
  <si>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</si>
  <si>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</si>
  <si>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</si>
  <si>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</si>
  <si>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</si>
  <si>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</si>
  <si>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</si>
  <si>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</si>
  <si>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</si>
  <si>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</si>
  <si>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</si>
  <si>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</si>
  <si>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</si>
  <si>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</si>
  <si>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</si>
  <si>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</si>
  <si>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</si>
  <si>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</si>
  <si>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</si>
  <si>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</si>
  <si>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</si>
  <si>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</si>
  <si>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</si>
  <si>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</si>
  <si>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</si>
  <si>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</si>
  <si>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</si>
  <si>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</si>
  <si>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</si>
  <si>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</si>
  <si>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</si>
  <si>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</si>
  <si>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</si>
  <si>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</si>
  <si>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</si>
  <si>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</si>
  <si>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</si>
  <si>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</si>
  <si>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</si>
  <si>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</si>
  <si>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</si>
  <si>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</si>
  <si>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</si>
  <si>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</si>
  <si>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</si>
  <si>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</si>
  <si>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</si>
  <si>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</si>
  <si>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</si>
  <si>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</si>
  <si>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</si>
  <si>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</si>
  <si>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</si>
  <si>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</si>
  <si>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</si>
  <si>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</si>
  <si>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</si>
  <si>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</si>
  <si>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</si>
  <si>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</si>
  <si>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</si>
  <si>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</si>
  <si>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</si>
  <si>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</si>
  <si>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</si>
  <si>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</si>
  <si>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</si>
  <si>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</si>
  <si>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</si>
  <si>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</si>
  <si>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</si>
  <si>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</si>
  <si>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</si>
  <si>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</si>
  <si>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</si>
  <si>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</si>
  <si>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</si>
  <si>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</si>
  <si>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</si>
  <si>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</si>
  <si>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</si>
  <si>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</si>
  <si>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</si>
  <si>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</si>
  <si>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</si>
  <si>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</si>
  <si>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</si>
  <si>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</si>
  <si>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</si>
  <si>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</si>
  <si>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</si>
  <si>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</si>
  <si>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</si>
  <si>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</si>
  <si>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</si>
  <si>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</si>
  <si>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</si>
  <si>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</si>
  <si>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</si>
  <si>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</si>
  <si>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</si>
  <si>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</si>
  <si>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</si>
  <si>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</si>
  <si>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</si>
  <si>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</si>
  <si>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</si>
  <si>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</si>
  <si>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</si>
  <si>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</si>
  <si>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</si>
  <si>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</si>
  <si>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</si>
  <si>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</si>
  <si>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</si>
  <si>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</si>
  <si>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</si>
  <si>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</si>
  <si>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</si>
  <si>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</si>
  <si>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</si>
  <si>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</si>
  <si>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</si>
  <si>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</si>
  <si>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</si>
  <si>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</si>
  <si>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</si>
  <si>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</si>
  <si>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</si>
  <si>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</si>
  <si>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</si>
  <si>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</si>
  <si>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</si>
  <si>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</si>
  <si>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</si>
  <si>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</si>
  <si>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</si>
  <si>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</si>
  <si>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</si>
  <si>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</si>
  <si>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</si>
  <si>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</si>
  <si>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</si>
  <si>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</si>
  <si>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</si>
  <si>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</si>
  <si>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</si>
  <si>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</si>
  <si>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</si>
  <si>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</si>
  <si>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</si>
  <si>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</si>
  <si>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</si>
  <si>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</si>
  <si>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</si>
  <si>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</si>
  <si>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</si>
  <si>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</si>
  <si>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</si>
  <si>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</si>
  <si>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</si>
  <si>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</si>
  <si>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</si>
  <si>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</si>
  <si>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</si>
  <si>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</si>
  <si>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</si>
  <si>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</si>
  <si>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</si>
  <si>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</si>
  <si>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</si>
  <si>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</si>
  <si>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</si>
  <si>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</si>
  <si>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</si>
  <si>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</si>
  <si>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</si>
  <si>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</si>
  <si>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</si>
  <si>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</si>
  <si>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</si>
  <si>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</si>
  <si>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</si>
  <si>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</si>
  <si>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</si>
  <si>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</si>
  <si>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</si>
  <si>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</si>
  <si>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</si>
  <si>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</si>
  <si>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</si>
  <si>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</si>
  <si>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</si>
  <si>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</si>
  <si>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</si>
  <si>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</si>
  <si>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</si>
  <si>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</si>
  <si>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</si>
  <si>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</si>
  <si>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</si>
  <si>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</si>
  <si>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</si>
  <si>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</si>
  <si>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</si>
  <si>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</si>
  <si>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</si>
  <si>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</si>
  <si>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</si>
  <si>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</si>
  <si>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</si>
  <si>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</si>
  <si>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</si>
  <si>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</si>
  <si>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</si>
  <si>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</si>
  <si>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</si>
  <si>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</si>
  <si>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</si>
  <si>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</si>
  <si>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</si>
  <si>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</si>
  <si>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</si>
  <si>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</si>
  <si>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</si>
  <si>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</si>
  <si>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</si>
  <si>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</si>
  <si>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</si>
  <si>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</si>
  <si>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</si>
  <si>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</si>
  <si>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</si>
  <si>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</si>
  <si>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</si>
  <si>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</si>
  <si>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</si>
  <si>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</si>
  <si>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</si>
  <si>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</si>
  <si>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</si>
  <si>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</si>
  <si>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</si>
  <si>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</si>
  <si>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</si>
  <si>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</si>
  <si>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</si>
  <si>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</si>
  <si>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</si>
  <si>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</si>
  <si>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</si>
  <si>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</si>
  <si>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</si>
  <si>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</si>
  <si>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</si>
  <si>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</si>
  <si>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</si>
  <si>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</si>
  <si>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</si>
  <si>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</si>
  <si>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</si>
  <si>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</si>
  <si>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</si>
  <si>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</si>
  <si>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</si>
  <si>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</si>
  <si>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</si>
  <si>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</si>
  <si>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</si>
  <si>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</si>
  <si>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</si>
  <si>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</si>
  <si>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</si>
  <si>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</si>
  <si>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</si>
  <si>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</si>
  <si>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</si>
  <si>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</si>
  <si>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</si>
  <si>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</si>
  <si>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</si>
  <si>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</si>
  <si>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</si>
  <si>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</si>
  <si>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</si>
  <si>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</si>
  <si>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</si>
  <si>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</si>
  <si>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</si>
  <si>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</si>
  <si>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</si>
  <si>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</si>
  <si>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</si>
  <si>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</si>
  <si>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</si>
  <si>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</si>
  <si>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</si>
  <si>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</si>
  <si>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</si>
  <si>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</si>
  <si>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</si>
  <si>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</si>
  <si>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</si>
  <si>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</si>
  <si>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</si>
  <si>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</si>
  <si>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</si>
  <si>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</si>
  <si>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</si>
  <si>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</si>
  <si>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</si>
  <si>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</si>
  <si>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</si>
  <si>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</si>
  <si>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</si>
  <si>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</si>
  <si>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</si>
  <si>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</si>
  <si>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</si>
  <si>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</si>
  <si>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</si>
  <si>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</si>
  <si>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</si>
  <si>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</si>
  <si>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</si>
  <si>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</si>
  <si>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</si>
  <si>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</si>
  <si>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</si>
  <si>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</si>
  <si>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</si>
  <si>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</si>
  <si>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</si>
  <si>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</si>
  <si>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</si>
  <si>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</si>
  <si>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</si>
  <si>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</si>
  <si>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</si>
  <si>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</si>
  <si>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</si>
  <si>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</si>
  <si>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</si>
  <si>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</si>
  <si>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</si>
  <si>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</si>
  <si>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</si>
  <si>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</si>
  <si>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</si>
  <si>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</si>
  <si>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</si>
  <si>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</si>
  <si>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</si>
  <si>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</si>
  <si>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</si>
  <si>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</si>
  <si>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</si>
  <si>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</si>
  <si>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</si>
  <si>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</si>
  <si>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</si>
  <si>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</si>
  <si>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</si>
  <si>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</si>
  <si>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</si>
  <si>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</si>
  <si>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</si>
  <si>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</si>
  <si>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</si>
  <si>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</si>
  <si>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</si>
  <si>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</si>
  <si>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</si>
  <si>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</si>
  <si>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</si>
  <si>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</si>
  <si>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</si>
  <si>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</si>
  <si>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</si>
  <si>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</si>
  <si>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</si>
  <si>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</si>
  <si>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</si>
  <si>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</si>
  <si>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</si>
  <si>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</si>
  <si>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</si>
  <si>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</si>
  <si>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</si>
  <si>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</si>
  <si>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</si>
  <si>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</si>
  <si>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</si>
  <si>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</si>
  <si>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</si>
  <si>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</si>
  <si>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</si>
  <si>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</si>
  <si>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</si>
  <si>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</si>
  <si>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</si>
  <si>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</si>
  <si>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</si>
  <si>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</si>
  <si>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</si>
  <si>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</si>
  <si>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</si>
  <si>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</si>
  <si>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</si>
  <si>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</si>
  <si>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</si>
  <si>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</si>
  <si>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</si>
  <si>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</si>
  <si>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</si>
  <si>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</si>
  <si>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</si>
  <si>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</si>
  <si>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</si>
  <si>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</si>
  <si>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</si>
  <si>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</si>
  <si>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</si>
  <si>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</si>
  <si>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</si>
  <si>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</si>
  <si>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</si>
  <si>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</si>
  <si>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</si>
  <si>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</si>
  <si>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</si>
  <si>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</si>
  <si>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</si>
  <si>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</si>
  <si>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</si>
  <si>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</si>
  <si>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</si>
  <si>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</si>
  <si>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</si>
  <si>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</si>
  <si>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</si>
  <si>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</si>
  <si>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</si>
  <si>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</si>
  <si>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</si>
  <si>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</si>
  <si>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</si>
  <si>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</si>
  <si>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</si>
  <si>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</si>
  <si>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</si>
  <si>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</si>
  <si>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</si>
  <si>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</si>
  <si>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</si>
  <si>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</si>
  <si>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</si>
  <si>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</si>
  <si>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</si>
  <si>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</si>
  <si>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</si>
  <si>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</si>
  <si>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</si>
  <si>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</si>
  <si>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</si>
  <si>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</si>
  <si>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</si>
  <si>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</si>
  <si>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</si>
  <si>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</si>
  <si>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</si>
  <si>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</si>
  <si>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</si>
  <si>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</si>
  <si>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</si>
  <si>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</si>
  <si>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</si>
  <si>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</si>
  <si>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</si>
  <si>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</si>
  <si>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</si>
  <si>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</si>
  <si>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</si>
  <si>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</si>
  <si>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</si>
  <si>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</si>
  <si>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</si>
  <si>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</si>
  <si>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</si>
  <si>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</si>
  <si>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</si>
  <si>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</si>
  <si>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</si>
  <si>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</si>
  <si>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</si>
  <si>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</si>
  <si>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</si>
  <si>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</si>
  <si>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</si>
  <si>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</si>
  <si>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</si>
  <si>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</si>
  <si>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</si>
  <si>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</si>
  <si>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</si>
  <si>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</si>
  <si>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</si>
  <si>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</si>
  <si>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</si>
  <si>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</si>
  <si>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</si>
  <si>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</si>
  <si>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</si>
  <si>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</si>
  <si>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</si>
  <si>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</si>
  <si>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</si>
  <si>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</si>
  <si>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</si>
  <si>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</si>
  <si>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</si>
  <si>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</si>
  <si>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</si>
  <si>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</si>
  <si>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</si>
  <si>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</si>
  <si>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</si>
  <si>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</si>
  <si>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</si>
  <si>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</si>
  <si>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</si>
  <si>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</si>
  <si>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</si>
  <si>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</si>
  <si>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</si>
  <si>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</si>
  <si>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</si>
  <si>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</si>
  <si>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</si>
  <si>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</si>
  <si>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</si>
  <si>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</si>
  <si>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</si>
  <si>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</si>
  <si>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</si>
  <si>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</si>
  <si>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</si>
  <si>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</si>
  <si>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</si>
  <si>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</si>
  <si>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</si>
  <si>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</si>
  <si>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</si>
  <si>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</si>
  <si>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</si>
  <si>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</si>
  <si>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</si>
  <si>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</si>
  <si>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</si>
  <si>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</si>
  <si>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</si>
  <si>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</si>
  <si>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</si>
  <si>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</si>
  <si>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</si>
  <si>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</si>
  <si>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</si>
  <si>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</si>
  <si>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</si>
  <si>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</si>
  <si>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</si>
  <si>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</si>
  <si>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</si>
  <si>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</si>
  <si>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</si>
  <si>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</si>
  <si>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</si>
  <si>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</si>
  <si>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</si>
  <si>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</si>
  <si>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</si>
  <si>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</si>
  <si>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</si>
  <si>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</si>
  <si>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</si>
  <si>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</si>
  <si>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</si>
  <si>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</si>
  <si>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</si>
  <si>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</si>
  <si>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</si>
  <si>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</si>
  <si>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</si>
  <si>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</si>
  <si>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</si>
  <si>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</si>
  <si>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</si>
  <si>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</si>
  <si>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</si>
  <si>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</si>
  <si>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</si>
  <si>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</si>
  <si>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</si>
  <si>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</si>
  <si>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</si>
  <si>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</si>
  <si>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</si>
  <si>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</si>
  <si>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</si>
  <si>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</si>
  <si>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</si>
  <si>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</si>
  <si>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</si>
  <si>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</si>
  <si>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</si>
  <si>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</si>
  <si>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</si>
  <si>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</si>
  <si>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</si>
  <si>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</si>
  <si>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</si>
  <si>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</si>
  <si>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</si>
  <si>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</si>
  <si>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</si>
  <si>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</si>
  <si>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</si>
  <si>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</si>
  <si>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</si>
  <si>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</si>
  <si>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</si>
  <si>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</si>
  <si>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</si>
  <si>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</si>
  <si>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</si>
  <si>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</si>
  <si>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</si>
  <si>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</si>
  <si>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</si>
  <si>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</si>
  <si>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</si>
  <si>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</si>
  <si>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</si>
  <si>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</si>
  <si>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</si>
  <si>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</si>
  <si>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</si>
  <si>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</si>
  <si>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</si>
  <si>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</si>
  <si>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</si>
  <si>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</si>
  <si>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</si>
  <si>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</si>
  <si>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</si>
  <si>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</si>
  <si>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</si>
  <si>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</si>
  <si>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</si>
  <si>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</si>
  <si>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</si>
  <si>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</si>
  <si>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</si>
  <si>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</si>
  <si>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</si>
  <si>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</si>
  <si>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</si>
  <si>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</si>
  <si>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</si>
  <si>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</si>
  <si>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</si>
  <si>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</si>
  <si>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</si>
  <si>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</si>
  <si>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</si>
  <si>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</si>
  <si>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</si>
  <si>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</si>
  <si>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</si>
  <si>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</si>
  <si>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</si>
  <si>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</si>
  <si>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</si>
  <si>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</si>
  <si>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</si>
  <si>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</si>
  <si>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</si>
  <si>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</si>
  <si>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</si>
  <si>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</si>
  <si>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</si>
  <si>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</si>
  <si>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</si>
  <si>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</si>
  <si>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</si>
  <si>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</si>
  <si>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</si>
  <si>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</si>
  <si>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</si>
  <si>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</si>
  <si>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</si>
  <si>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</si>
  <si>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</si>
  <si>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</si>
  <si>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</si>
  <si>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</si>
  <si>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</si>
  <si>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</si>
  <si>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</si>
  <si>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</si>
  <si>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</si>
  <si>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</si>
  <si>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</si>
  <si>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</si>
  <si>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</si>
  <si>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</si>
  <si>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</si>
  <si>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</si>
  <si>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</si>
  <si>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</si>
  <si>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</si>
  <si>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</si>
  <si>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</si>
  <si>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</si>
  <si>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</si>
  <si>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</si>
  <si>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</si>
  <si>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</si>
  <si>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</si>
  <si>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</si>
  <si>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</si>
  <si>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</si>
  <si>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</si>
  <si>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</si>
  <si>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</si>
  <si>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</si>
  <si>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</si>
  <si>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</si>
  <si>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</si>
  <si>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</si>
  <si>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</si>
  <si>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</si>
  <si>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</si>
  <si>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</si>
  <si>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</si>
  <si>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</si>
  <si>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</si>
  <si>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</si>
  <si>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</si>
  <si>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</si>
  <si>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</si>
  <si>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</si>
  <si>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</si>
  <si>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</si>
  <si>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</si>
  <si>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</si>
  <si>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</si>
  <si>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</si>
  <si>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</si>
  <si>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</si>
  <si>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</si>
  <si>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</si>
  <si>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</si>
  <si>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</si>
  <si>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</si>
  <si>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</si>
  <si>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</si>
  <si>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</si>
  <si>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</si>
  <si>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</si>
  <si>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</si>
  <si>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</si>
  <si>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</si>
  <si>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</si>
  <si>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</si>
  <si>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</si>
  <si>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</si>
  <si>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</si>
  <si>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</si>
  <si>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</si>
  <si>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</si>
  <si>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</si>
  <si>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</si>
  <si>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</si>
  <si>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</si>
  <si>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</si>
  <si>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</si>
  <si>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</si>
  <si>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</si>
  <si>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</si>
  <si>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</si>
  <si>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</si>
  <si>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</si>
  <si>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</si>
  <si>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</si>
  <si>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</si>
  <si>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</si>
  <si>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</si>
  <si>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</si>
  <si>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</si>
  <si>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</si>
  <si>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</si>
  <si>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</si>
  <si>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</si>
  <si>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</si>
  <si>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</si>
  <si>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</si>
  <si>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</si>
  <si>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</si>
  <si>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</si>
  <si>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</si>
  <si>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</si>
  <si>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</si>
  <si>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</si>
  <si>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</si>
  <si>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</si>
  <si>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</si>
  <si>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</si>
  <si>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</si>
  <si>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</si>
  <si>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</si>
  <si>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</si>
  <si>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</si>
  <si>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</si>
  <si>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</si>
  <si>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</si>
  <si>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</si>
  <si>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</si>
  <si>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</si>
  <si>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</si>
  <si>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</si>
  <si>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</si>
  <si>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</si>
  <si>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</si>
  <si>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</si>
  <si>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</si>
  <si>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</si>
  <si>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</si>
  <si>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</si>
  <si>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</si>
  <si>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</si>
  <si>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</si>
  <si>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</si>
  <si>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</si>
  <si>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</si>
  <si>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</si>
  <si>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</si>
  <si>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</si>
  <si>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</si>
  <si>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</si>
  <si>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</si>
  <si>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</si>
  <si>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</si>
  <si>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</si>
  <si>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</si>
  <si>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</si>
  <si>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</si>
  <si>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</si>
  <si>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</si>
  <si>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</si>
  <si>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</si>
  <si>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</si>
  <si>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</si>
  <si>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</si>
  <si>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</si>
  <si>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</si>
  <si>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</si>
  <si>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</si>
  <si>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</si>
  <si>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</si>
  <si>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</si>
  <si>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</si>
  <si>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</si>
  <si>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</si>
  <si>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</si>
  <si>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</si>
  <si>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</si>
  <si>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</si>
  <si>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</si>
  <si>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</si>
  <si>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</si>
  <si>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</si>
  <si>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</si>
  <si>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</si>
  <si>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</si>
  <si>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</si>
  <si>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</si>
  <si>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</si>
  <si>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</si>
  <si>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</si>
  <si>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</si>
  <si>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</si>
  <si>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</si>
  <si>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</si>
  <si>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</si>
  <si>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</si>
  <si>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</si>
  <si>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</si>
  <si>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</si>
  <si>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</si>
  <si>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</si>
  <si>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</si>
  <si>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</si>
  <si>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</si>
  <si>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</si>
  <si>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</si>
  <si>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</si>
  <si>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</si>
  <si>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</si>
  <si>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</si>
  <si>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</si>
  <si>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</si>
  <si>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</si>
  <si>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</si>
  <si>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</si>
  <si>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</si>
  <si>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</si>
  <si>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</si>
  <si>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</si>
  <si>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</si>
  <si>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</si>
  <si>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</si>
  <si>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</si>
  <si>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</si>
  <si>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</si>
  <si>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</si>
  <si>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</si>
  <si>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</si>
  <si>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</si>
  <si>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</si>
  <si>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</si>
  <si>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</si>
  <si>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</si>
  <si>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</si>
  <si>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</si>
  <si>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</si>
  <si>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</si>
  <si>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</si>
  <si>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</si>
  <si>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</si>
  <si>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</si>
  <si>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</si>
  <si>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</si>
  <si>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</si>
  <si>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</si>
  <si>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</si>
  <si>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</si>
  <si>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</si>
  <si>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</si>
  <si>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</si>
  <si>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</si>
  <si>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</si>
  <si>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</si>
  <si>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</si>
  <si>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</si>
  <si>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</si>
  <si>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</si>
  <si>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</si>
  <si>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</si>
  <si>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</si>
  <si>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</si>
  <si>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</si>
  <si>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</si>
  <si>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</si>
  <si>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</si>
  <si>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</si>
  <si>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</si>
  <si>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</si>
  <si>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</si>
  <si>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</si>
  <si>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</si>
  <si>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</si>
  <si>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</si>
  <si>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</si>
  <si>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</si>
  <si>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</si>
  <si>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</si>
  <si>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</si>
  <si>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</si>
  <si>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</si>
  <si>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</si>
  <si>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</si>
  <si>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</si>
  <si>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</si>
  <si>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</si>
  <si>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</si>
  <si>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</si>
  <si>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</si>
  <si>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</si>
  <si>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</si>
  <si>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</si>
  <si>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</si>
  <si>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</si>
  <si>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</si>
  <si>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</si>
  <si>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</si>
  <si>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</si>
  <si>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</si>
  <si>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</si>
  <si>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</si>
  <si>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</si>
  <si>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</si>
  <si>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</si>
  <si>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</si>
  <si>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</si>
  <si>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</si>
  <si>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</si>
  <si>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</si>
  <si>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</si>
  <si>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</si>
  <si>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</si>
  <si>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</si>
  <si>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</si>
  <si>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</si>
  <si>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</si>
  <si>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</si>
  <si>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</si>
  <si>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</si>
  <si>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</si>
  <si>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</si>
  <si>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</si>
  <si>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</si>
  <si>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</si>
  <si>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</si>
  <si>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</si>
  <si>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</si>
  <si>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</si>
  <si>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</si>
  <si>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</si>
  <si>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</si>
  <si>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</si>
  <si>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</si>
  <si>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</si>
  <si>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</si>
  <si>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</si>
  <si>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</si>
  <si>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</si>
  <si>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</si>
  <si>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</si>
  <si>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</si>
  <si>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</si>
  <si>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</si>
  <si>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</si>
  <si>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</si>
  <si>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</si>
  <si>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</si>
  <si>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</si>
  <si>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</si>
  <si>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</si>
  <si>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</si>
  <si>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</si>
  <si>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</si>
  <si>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</si>
  <si>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</si>
  <si>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</si>
  <si>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</si>
  <si>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</si>
  <si>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</si>
  <si>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</si>
  <si>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</si>
  <si>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</si>
  <si>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</si>
  <si>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</si>
  <si>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</si>
  <si>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</si>
  <si>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</si>
  <si>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</si>
  <si>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</si>
  <si>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</si>
  <si>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</si>
  <si>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</si>
  <si>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</si>
  <si>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</si>
  <si>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</si>
  <si>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</si>
  <si>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</si>
  <si>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</si>
  <si>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</si>
  <si>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</si>
  <si>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</si>
  <si>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</si>
  <si>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</si>
  <si>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</si>
  <si>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</si>
  <si>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</si>
  <si>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</si>
  <si>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</si>
  <si>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</si>
  <si>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</si>
  <si>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</si>
  <si>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</si>
  <si>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</si>
  <si>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</si>
  <si>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</si>
  <si>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</si>
  <si>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</si>
  <si>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</si>
  <si>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</si>
  <si>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</si>
  <si>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</si>
  <si>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</si>
  <si>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</si>
  <si>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</si>
  <si>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</si>
  <si>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</si>
  <si>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</si>
  <si>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</si>
  <si>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</si>
  <si>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</si>
  <si>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</si>
  <si>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</si>
  <si>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</si>
  <si>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</si>
  <si>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</si>
  <si>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</si>
  <si>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</si>
  <si>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</si>
  <si>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</si>
  <si>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</si>
  <si>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</si>
  <si>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</si>
  <si>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</si>
  <si>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</si>
  <si>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</si>
  <si>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</si>
  <si>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</si>
  <si>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</si>
  <si>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</si>
  <si>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</si>
  <si>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</si>
  <si>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</si>
  <si>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</si>
  <si>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</si>
  <si>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</si>
  <si>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</si>
  <si>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</si>
  <si>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</si>
  <si>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</si>
  <si>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</si>
  <si>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</si>
  <si>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</si>
  <si>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</si>
  <si>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</si>
  <si>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</si>
  <si>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</si>
  <si>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</si>
  <si>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</si>
  <si>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</si>
  <si>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</si>
  <si>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</si>
  <si>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</si>
  <si>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</si>
  <si>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</si>
  <si>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</si>
  <si>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</si>
  <si>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</si>
  <si>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</si>
  <si>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</si>
  <si>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</si>
  <si>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</si>
  <si>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</si>
  <si>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</si>
  <si>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</si>
  <si>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</si>
  <si>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</si>
  <si>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</si>
  <si>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</si>
  <si>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</si>
  <si>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</si>
  <si>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</si>
  <si>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</si>
  <si>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</si>
  <si>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</si>
  <si>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</si>
  <si>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</si>
  <si>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</si>
  <si>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</si>
  <si>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</si>
  <si>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</si>
  <si>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</si>
  <si>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</si>
  <si>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</si>
  <si>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</si>
  <si>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</si>
  <si>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</si>
  <si>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</si>
  <si>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</si>
  <si>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</si>
  <si>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</si>
  <si>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</si>
  <si>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</si>
  <si>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</si>
  <si>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</si>
  <si>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</si>
  <si>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</si>
  <si>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</si>
  <si>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</si>
  <si>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</si>
  <si>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</si>
  <si>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</si>
  <si>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</si>
  <si>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</si>
  <si>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</si>
  <si>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</si>
  <si>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</si>
  <si>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</si>
  <si>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</si>
  <si>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</si>
  <si>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</si>
  <si>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</si>
  <si>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</si>
  <si>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</si>
  <si>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</si>
  <si>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</si>
  <si>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</si>
  <si>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</si>
  <si>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</si>
  <si>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</si>
  <si>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</si>
  <si>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</si>
  <si>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</si>
  <si>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</si>
  <si>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</si>
  <si>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</si>
  <si>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</si>
  <si>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</si>
  <si>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</si>
  <si>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</si>
  <si>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</si>
  <si>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</si>
  <si>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</si>
  <si>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</si>
  <si>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</si>
  <si>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</si>
  <si>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</si>
  <si>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</si>
  <si>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</si>
  <si>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</si>
  <si>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</si>
  <si>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</si>
  <si>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</si>
  <si>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</si>
  <si>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</si>
  <si>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</si>
  <si>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</si>
  <si>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</si>
  <si>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</si>
  <si>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</si>
  <si>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</si>
  <si>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</si>
  <si>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</si>
  <si>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</si>
  <si>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</si>
  <si>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</si>
  <si>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</si>
  <si>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</si>
  <si>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</si>
  <si>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</si>
  <si>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</si>
  <si>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</si>
  <si>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</si>
  <si>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</si>
  <si>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</si>
  <si>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</si>
  <si>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</si>
  <si>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</si>
  <si>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</si>
  <si>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</si>
  <si>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</si>
  <si>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</si>
  <si>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</si>
  <si>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</si>
  <si>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</si>
  <si>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</si>
  <si>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</si>
  <si>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</si>
  <si>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</si>
  <si>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</si>
  <si>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</si>
  <si>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</si>
  <si>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</si>
  <si>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</si>
  <si>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</si>
  <si>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</si>
  <si>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</si>
  <si>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</si>
  <si>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</si>
  <si>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</si>
  <si>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</si>
  <si>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</si>
  <si>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</si>
  <si>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</si>
  <si>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</si>
  <si>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</si>
  <si>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</si>
  <si>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</si>
  <si>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</si>
  <si>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</si>
  <si>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</si>
  <si>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</si>
  <si>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</si>
  <si>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</si>
  <si>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</si>
  <si>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</si>
  <si>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</si>
  <si>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</si>
  <si>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</si>
  <si>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</si>
  <si>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</si>
  <si>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</si>
  <si>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</si>
  <si>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</si>
  <si>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</si>
  <si>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</si>
  <si>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</si>
  <si>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</si>
  <si>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</si>
  <si>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</si>
  <si>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</si>
  <si>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</si>
  <si>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</si>
  <si>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</si>
  <si>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</si>
  <si>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</si>
  <si>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</si>
  <si>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</si>
  <si>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</si>
  <si>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</si>
  <si>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</si>
  <si>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</si>
  <si>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</si>
  <si>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</si>
  <si>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</si>
  <si>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</si>
  <si>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</si>
  <si>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</si>
  <si>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</si>
  <si>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</si>
  <si>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</si>
  <si>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</si>
  <si>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</si>
  <si>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</si>
  <si>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</si>
  <si>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</si>
  <si>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</si>
  <si>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</si>
  <si>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</si>
  <si>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</si>
  <si>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</si>
  <si>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</si>
  <si>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</si>
  <si>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</si>
  <si>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</si>
  <si>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</si>
  <si>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</si>
  <si>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</si>
  <si>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</si>
  <si>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</si>
  <si>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</si>
  <si>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</si>
  <si>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</si>
  <si>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</si>
  <si>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</si>
  <si>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</si>
  <si>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</si>
  <si>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</si>
  <si>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</si>
  <si>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</si>
  <si>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</si>
  <si>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</si>
  <si>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</si>
  <si>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</si>
  <si>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</si>
  <si>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</si>
  <si>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</si>
  <si>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</si>
  <si>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</si>
  <si>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</si>
  <si>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</si>
  <si>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</si>
  <si>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</si>
  <si>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</si>
  <si>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</si>
  <si>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</si>
  <si>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</si>
  <si>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</si>
  <si>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</si>
  <si>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</si>
  <si>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</si>
  <si>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</si>
  <si>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</si>
  <si>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</si>
  <si>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</si>
  <si>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</si>
  <si>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</si>
  <si>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</si>
  <si>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</si>
  <si>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</si>
  <si>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</si>
  <si>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</si>
  <si>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</si>
  <si>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</si>
  <si>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</si>
  <si>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</si>
  <si>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</si>
  <si>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</si>
  <si>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</si>
  <si>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</si>
  <si>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</si>
  <si>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</si>
  <si>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</si>
  <si>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</si>
  <si>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</si>
  <si>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</si>
  <si>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</si>
  <si>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</si>
  <si>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</si>
  <si>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</si>
  <si>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</si>
  <si>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</si>
  <si>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</si>
  <si>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</si>
  <si>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</si>
  <si>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</si>
  <si>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</si>
  <si>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</si>
  <si>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</si>
  <si>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</si>
  <si>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</si>
  <si>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</si>
  <si>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</si>
  <si>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</si>
  <si>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</si>
  <si>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</si>
  <si>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</si>
  <si>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</si>
  <si>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</si>
  <si>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</si>
  <si>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</si>
  <si>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</si>
  <si>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</si>
  <si>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</si>
  <si>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</si>
  <si>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</si>
  <si>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</si>
  <si>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</si>
  <si>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</si>
  <si>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</si>
  <si>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</si>
  <si>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</si>
  <si>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</si>
  <si>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</si>
  <si>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</si>
  <si>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</si>
  <si>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</si>
  <si>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</si>
  <si>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</si>
  <si>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</si>
  <si>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</si>
  <si>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</si>
  <si>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</si>
  <si>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</si>
  <si>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</si>
  <si>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</si>
  <si>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</si>
  <si>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</si>
  <si>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</si>
  <si>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</si>
  <si>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</si>
  <si>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</si>
  <si>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</si>
  <si>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</si>
  <si>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</si>
  <si>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</si>
  <si>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</si>
  <si>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</si>
  <si>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</si>
  <si>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</si>
  <si>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</si>
  <si>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</si>
  <si>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</si>
  <si>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</si>
  <si>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</si>
  <si>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</si>
  <si>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</si>
  <si>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</si>
  <si>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</si>
  <si>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</si>
  <si>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</si>
  <si>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</si>
  <si>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</si>
  <si>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</si>
  <si>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</si>
  <si>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</si>
  <si>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</si>
  <si>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</si>
  <si>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</si>
  <si>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</si>
  <si>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</si>
  <si>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</si>
  <si>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</si>
  <si>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</si>
  <si>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</si>
  <si>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</si>
  <si>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</si>
  <si>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</si>
  <si>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</si>
  <si>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</si>
  <si>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</si>
  <si>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</si>
  <si>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</si>
  <si>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</si>
  <si>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</si>
  <si>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</si>
  <si>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</si>
  <si>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</si>
  <si>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</si>
  <si>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</si>
  <si>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</si>
  <si>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</si>
  <si>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</si>
  <si>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</si>
  <si>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</si>
  <si>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</si>
  <si>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</si>
  <si>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</si>
  <si>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</si>
  <si>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</si>
  <si>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</si>
  <si>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</si>
  <si>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</si>
  <si>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</si>
  <si>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</si>
  <si>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</si>
  <si>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</si>
  <si>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</si>
  <si>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</si>
  <si>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</si>
  <si>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</si>
  <si>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</si>
  <si>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</si>
  <si>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</si>
  <si>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</si>
  <si>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</si>
  <si>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</si>
  <si>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</si>
  <si>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</si>
  <si>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</si>
  <si>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</si>
  <si>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</si>
  <si>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</si>
  <si>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</si>
  <si>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</si>
  <si>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</si>
  <si>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</si>
  <si>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</si>
  <si>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</si>
  <si>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</si>
  <si>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</si>
  <si>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</si>
  <si>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</si>
  <si>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</si>
  <si>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</si>
  <si>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</si>
  <si>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</si>
  <si>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</si>
  <si>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</si>
  <si>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</si>
  <si>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</si>
  <si>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</si>
  <si>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</si>
  <si>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</si>
  <si>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</si>
  <si>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</si>
  <si>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</si>
  <si>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</si>
  <si>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</si>
  <si>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</si>
  <si>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</si>
  <si>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</si>
  <si>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</si>
  <si>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</si>
  <si>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</si>
  <si>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</si>
  <si>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</si>
  <si>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</si>
  <si>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</si>
  <si>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</si>
  <si>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</si>
  <si>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</si>
  <si>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</si>
  <si>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</si>
  <si>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</si>
  <si>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</si>
  <si>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</si>
  <si>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</si>
  <si>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</si>
  <si>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</si>
  <si>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</si>
  <si>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</si>
  <si>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</si>
  <si>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</si>
  <si>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</si>
  <si>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</si>
  <si>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</si>
  <si>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</si>
  <si>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</si>
  <si>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</si>
  <si>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</si>
  <si>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</si>
  <si>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</si>
  <si>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</si>
  <si>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</si>
  <si>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</si>
  <si>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</si>
  <si>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</si>
  <si>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</si>
  <si>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</si>
  <si>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</si>
  <si>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</si>
  <si>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</si>
  <si>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</si>
  <si>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</si>
  <si>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</si>
  <si>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</si>
  <si>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</si>
  <si>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</si>
  <si>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</si>
  <si>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</si>
  <si>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</si>
  <si>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</si>
  <si>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</si>
  <si>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</si>
  <si>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</si>
  <si>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</si>
  <si>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</si>
  <si>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</si>
  <si>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</si>
  <si>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</si>
  <si>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</si>
  <si>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</si>
  <si>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</si>
  <si>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</si>
  <si>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</si>
  <si>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</si>
  <si>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</si>
  <si>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</si>
  <si>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</si>
  <si>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</si>
  <si>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</si>
  <si>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</si>
  <si>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</si>
  <si>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</si>
  <si>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</si>
  <si>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</si>
  <si>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</si>
  <si>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</si>
  <si>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</si>
  <si>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</si>
  <si>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</si>
  <si>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</si>
  <si>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</si>
  <si>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</si>
  <si>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</si>
  <si>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</si>
  <si>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</si>
  <si>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</si>
  <si>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</si>
  <si>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</si>
  <si>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</si>
  <si>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</si>
  <si>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</si>
  <si>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</si>
  <si>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</si>
  <si>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</si>
  <si>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</si>
  <si>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</si>
  <si>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</si>
  <si>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</si>
  <si>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</si>
  <si>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</si>
  <si>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</si>
  <si>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</si>
  <si>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</si>
  <si>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</si>
  <si>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</si>
  <si>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</si>
  <si>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</si>
  <si>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</si>
  <si>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</si>
  <si>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</si>
  <si>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</si>
  <si>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</si>
  <si>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</si>
  <si>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</si>
  <si>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</si>
  <si>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</si>
  <si>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</si>
  <si>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</si>
  <si>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</si>
  <si>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</si>
  <si>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</si>
  <si>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</si>
  <si>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</si>
  <si>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</si>
  <si>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</si>
  <si>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</si>
  <si>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</si>
  <si>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</si>
  <si>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</si>
  <si>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</si>
  <si>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</si>
  <si>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</si>
  <si>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</si>
  <si>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</si>
  <si>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</si>
  <si>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</si>
  <si>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</si>
  <si>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</si>
  <si>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</si>
  <si>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</si>
  <si>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</si>
  <si>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</si>
  <si>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</si>
  <si>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</si>
  <si>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</si>
  <si>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</si>
  <si>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</si>
  <si>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</si>
  <si>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</si>
  <si>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</si>
  <si>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</si>
  <si>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</si>
  <si>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</si>
  <si>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</si>
  <si>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</si>
  <si>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</si>
  <si>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</si>
  <si>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</si>
  <si>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</si>
  <si>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</si>
  <si>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</si>
  <si>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</si>
  <si>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</si>
  <si>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</si>
  <si>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</si>
  <si>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</si>
  <si>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</si>
  <si>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</si>
  <si>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</si>
  <si>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</si>
  <si>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</si>
  <si>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</si>
  <si>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</si>
  <si>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</si>
  <si>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</si>
  <si>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</si>
  <si>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</si>
  <si>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</si>
  <si>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</si>
  <si>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</si>
  <si>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</si>
  <si>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</si>
  <si>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</si>
  <si>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</si>
  <si>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</si>
  <si>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</si>
  <si>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</si>
  <si>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</si>
  <si>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</si>
  <si>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</si>
  <si>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</si>
  <si>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</si>
  <si>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</si>
  <si>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</si>
  <si>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</si>
  <si>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</si>
  <si>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</si>
  <si>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</si>
  <si>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</si>
  <si>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</si>
  <si>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</si>
  <si>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</si>
  <si>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</si>
  <si>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</si>
  <si>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</si>
  <si>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</si>
  <si>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</si>
  <si>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</si>
  <si>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</si>
  <si>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</si>
  <si>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</si>
  <si>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</si>
  <si>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</si>
  <si>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</si>
  <si>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</si>
  <si>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</si>
  <si>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</si>
  <si>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</si>
  <si>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</si>
  <si>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</si>
  <si>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</si>
  <si>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</si>
  <si>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</si>
  <si>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</si>
  <si>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</si>
  <si>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</si>
  <si>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</si>
  <si>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</si>
  <si>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</si>
  <si>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</si>
  <si>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</si>
  <si>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</si>
  <si>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</si>
  <si>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</si>
  <si>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</si>
  <si>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</si>
  <si>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</si>
  <si>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</si>
  <si>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</si>
  <si>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</si>
  <si>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</si>
  <si>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</si>
  <si>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</si>
  <si>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</si>
  <si>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</si>
  <si>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</si>
  <si>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</si>
  <si>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</si>
  <si>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</si>
  <si>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</si>
  <si>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</si>
  <si>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</si>
  <si>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</si>
  <si>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</si>
  <si>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</si>
  <si>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</si>
  <si>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</si>
  <si>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</si>
  <si>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</si>
  <si>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</si>
  <si>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</si>
  <si>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</si>
  <si>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</si>
  <si>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</si>
  <si>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</si>
  <si>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</si>
  <si>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</si>
  <si>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</si>
  <si>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</si>
  <si>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</si>
  <si>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</si>
  <si>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</si>
  <si>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</si>
  <si>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</si>
  <si>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</si>
  <si>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</si>
  <si>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</si>
  <si>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</si>
  <si>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</si>
  <si>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</si>
  <si>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</si>
  <si>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</si>
  <si>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</si>
  <si>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</si>
  <si>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</si>
  <si>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</si>
  <si>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</si>
  <si>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</si>
  <si>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</si>
  <si>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</si>
  <si>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</si>
  <si>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</si>
  <si>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</si>
  <si>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</si>
  <si>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</si>
  <si>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</si>
  <si>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</si>
  <si>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</si>
  <si>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</si>
  <si>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</si>
  <si>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</si>
  <si>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</si>
  <si>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</si>
  <si>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</si>
  <si>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</si>
  <si>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</si>
  <si>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</si>
  <si>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</si>
  <si>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</si>
  <si>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</si>
  <si>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</si>
  <si>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</si>
  <si>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</si>
  <si>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</si>
  <si>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</si>
  <si>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</si>
  <si>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</si>
  <si>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</si>
  <si>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</si>
  <si>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</si>
  <si>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</si>
  <si>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</si>
  <si>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</si>
  <si>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</si>
  <si>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</si>
  <si>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</si>
  <si>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</si>
  <si>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</si>
  <si>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</si>
  <si>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</si>
  <si>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</si>
  <si>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</si>
  <si>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</si>
  <si>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</si>
  <si>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</si>
  <si>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</si>
  <si>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</si>
  <si>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</si>
  <si>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</si>
  <si>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</si>
  <si>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</si>
  <si>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</si>
  <si>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</si>
  <si>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</si>
  <si>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</si>
  <si>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</si>
  <si>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</si>
  <si>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</si>
  <si>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</si>
  <si>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</si>
  <si>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</si>
  <si>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</si>
  <si>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</si>
  <si>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</si>
  <si>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</si>
  <si>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</si>
  <si>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</si>
  <si>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</si>
  <si>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</si>
  <si>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</si>
  <si>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</si>
  <si>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</si>
  <si>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</si>
  <si>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</si>
  <si>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</si>
  <si>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</si>
  <si>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</si>
  <si>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</si>
  <si>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</si>
  <si>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</si>
  <si>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</si>
  <si>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</si>
  <si>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</si>
  <si>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</si>
  <si>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</si>
  <si>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</si>
  <si>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</si>
  <si>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</si>
  <si>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</si>
  <si>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</si>
  <si>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</si>
  <si>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</si>
  <si>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</si>
  <si>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</si>
  <si>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</si>
  <si>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</si>
  <si>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</si>
  <si>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</si>
  <si>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</si>
  <si>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</si>
  <si>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</si>
  <si>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</si>
  <si>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</si>
  <si>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</si>
  <si>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</si>
  <si>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</si>
  <si>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</si>
  <si>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</si>
  <si>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</si>
  <si>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</si>
  <si>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</si>
  <si>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</si>
  <si>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</si>
  <si>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</si>
  <si>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</si>
  <si>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</si>
  <si>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</si>
  <si>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</si>
  <si>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</si>
  <si>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</si>
  <si>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</si>
  <si>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</si>
  <si>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</si>
  <si>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</si>
  <si>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</si>
  <si>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</si>
  <si>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</si>
  <si>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</si>
  <si>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</si>
  <si>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</si>
  <si>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</si>
  <si>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</si>
  <si>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</si>
  <si>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</si>
  <si>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</si>
  <si>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</si>
  <si>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</si>
  <si>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</si>
  <si>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</si>
  <si>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</si>
  <si>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</si>
  <si>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</si>
  <si>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</si>
  <si>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</si>
  <si>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</si>
  <si>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</si>
  <si>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</si>
  <si>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</si>
  <si>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</si>
  <si>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</si>
  <si>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</si>
  <si>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</si>
  <si>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</si>
  <si>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</si>
  <si>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</si>
  <si>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</si>
  <si>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</si>
  <si>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</si>
  <si>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</si>
  <si>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</si>
  <si>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</si>
  <si>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</si>
  <si>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</si>
  <si>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</si>
  <si>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</si>
  <si>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</si>
  <si>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</si>
  <si>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</si>
  <si>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</si>
  <si>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</si>
  <si>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</si>
  <si>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</si>
  <si>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</si>
  <si>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</si>
  <si>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</si>
  <si>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</si>
  <si>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</si>
  <si>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</si>
  <si>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</si>
  <si>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</si>
  <si>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</si>
  <si>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</si>
  <si>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</si>
  <si>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</si>
  <si>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</si>
  <si>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</si>
  <si>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</si>
  <si>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</si>
  <si>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</si>
  <si>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</si>
  <si>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</si>
  <si>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</si>
  <si>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</si>
  <si>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</si>
  <si>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</si>
  <si>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</si>
  <si>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</si>
  <si>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</si>
  <si>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</si>
  <si>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</si>
  <si>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</si>
  <si>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</si>
  <si>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</si>
  <si>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</si>
  <si>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</si>
  <si>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</si>
  <si>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</si>
  <si>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</si>
  <si>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</si>
  <si>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</si>
  <si>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</si>
  <si>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</si>
  <si>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</si>
  <si>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</si>
  <si>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</si>
  <si>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</si>
  <si>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</si>
  <si>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</si>
  <si>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</si>
  <si>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</si>
  <si>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</si>
  <si>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</si>
  <si>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</si>
  <si>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</si>
  <si>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</si>
  <si>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</si>
  <si>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</si>
  <si>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</si>
  <si>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</si>
  <si>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</si>
  <si>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</si>
  <si>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</si>
  <si>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</si>
  <si>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</si>
  <si>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</si>
  <si>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</si>
  <si>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</si>
  <si>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</si>
  <si>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</si>
  <si>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</si>
  <si>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</si>
  <si>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</si>
  <si>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</si>
  <si>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</si>
  <si>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</si>
  <si>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</si>
  <si>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</si>
  <si>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</si>
  <si>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</si>
  <si>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</si>
  <si>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</si>
  <si>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</si>
  <si>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</si>
  <si>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</si>
  <si>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</si>
  <si>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</si>
  <si>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</si>
  <si>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</si>
  <si>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</si>
  <si>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</si>
  <si>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</si>
  <si>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</si>
  <si>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</si>
  <si>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</si>
  <si>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</si>
  <si>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</si>
  <si>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</si>
  <si>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</si>
  <si>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</si>
  <si>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</si>
  <si>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</si>
  <si>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</si>
  <si>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</si>
  <si>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</si>
  <si>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</si>
  <si>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</si>
  <si>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</si>
  <si>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</si>
  <si>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</si>
  <si>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</si>
  <si>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</si>
  <si>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</si>
  <si>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</si>
  <si>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</si>
  <si>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</si>
  <si>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</si>
  <si>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</si>
  <si>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</si>
  <si>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</si>
  <si>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</si>
  <si>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</si>
  <si>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</si>
  <si>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</si>
  <si>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</si>
  <si>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</si>
  <si>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</si>
  <si>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</si>
  <si>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</si>
  <si>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</si>
  <si>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</si>
  <si>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</si>
  <si>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</si>
  <si>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</si>
  <si>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</si>
  <si>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</si>
  <si>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</si>
  <si>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</si>
  <si>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</si>
  <si>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</si>
  <si>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</si>
  <si>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</si>
  <si>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</si>
  <si>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</si>
  <si>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</si>
  <si>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</si>
  <si>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</si>
  <si>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</si>
  <si>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</si>
  <si>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</si>
  <si>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</si>
  <si>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</si>
  <si>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</si>
  <si>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</si>
  <si>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</si>
  <si>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</si>
  <si>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</si>
  <si>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</si>
  <si>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</si>
  <si>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</si>
  <si>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</si>
  <si>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</si>
  <si>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</si>
  <si>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</si>
  <si>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</si>
  <si>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</si>
  <si>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</si>
  <si>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</si>
  <si>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</si>
  <si>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</si>
  <si>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</si>
  <si>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</si>
  <si>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</si>
  <si>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</si>
  <si>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</si>
  <si>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</si>
  <si>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</si>
  <si>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</si>
  <si>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</si>
  <si>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</si>
  <si>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</si>
  <si>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</si>
  <si>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</si>
  <si>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</si>
  <si>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</si>
  <si>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</si>
  <si>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</si>
  <si>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</si>
  <si>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</si>
  <si>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</si>
  <si>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</si>
  <si>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</si>
  <si>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</si>
  <si>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</si>
  <si>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</si>
  <si>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</si>
  <si>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</si>
  <si>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</si>
  <si>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</si>
  <si>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</si>
  <si>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</si>
  <si>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</si>
  <si>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</si>
  <si>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</si>
  <si>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</si>
  <si>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</si>
  <si>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</si>
  <si>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</si>
  <si>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</si>
  <si>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</si>
  <si>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</si>
  <si>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</si>
  <si>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</si>
  <si>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</si>
  <si>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</si>
  <si>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</si>
  <si>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</si>
  <si>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</si>
  <si>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</si>
  <si>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</si>
  <si>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</si>
  <si>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</si>
  <si>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</si>
  <si>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</si>
  <si>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</si>
  <si>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</si>
  <si>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</si>
  <si>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</si>
  <si>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</si>
  <si>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</si>
  <si>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</si>
  <si>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</si>
  <si>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</si>
  <si>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</si>
  <si>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</si>
  <si>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</si>
  <si>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</si>
  <si>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</si>
  <si>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</si>
  <si>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</si>
  <si>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</si>
  <si>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</si>
  <si>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</si>
  <si>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</si>
  <si>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</si>
  <si>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</si>
  <si>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</si>
  <si>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</si>
  <si>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</si>
  <si>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</si>
  <si>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</si>
  <si>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</si>
  <si>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</si>
  <si>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</si>
  <si>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</si>
  <si>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</si>
  <si>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</si>
  <si>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</si>
  <si>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</si>
  <si>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</si>
  <si>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</si>
  <si>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</si>
  <si>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</si>
  <si>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</si>
  <si>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</si>
  <si>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</si>
  <si>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</si>
  <si>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</si>
  <si>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</si>
  <si>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</si>
  <si>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</si>
  <si>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</si>
  <si>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</si>
  <si>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</si>
  <si>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</si>
  <si>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</si>
  <si>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</si>
  <si>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</si>
  <si>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</si>
  <si>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</si>
  <si>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</si>
  <si>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</si>
  <si>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</si>
  <si>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</si>
  <si>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</si>
  <si>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</si>
  <si>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</si>
  <si>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</si>
  <si>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</si>
  <si>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</si>
  <si>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</si>
  <si>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</si>
  <si>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</si>
  <si>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</si>
  <si>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</si>
  <si>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</si>
  <si>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</si>
  <si>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</si>
  <si>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</si>
  <si>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</si>
  <si>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</si>
  <si>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</si>
  <si>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</si>
  <si>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</si>
  <si>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</si>
  <si>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</si>
  <si>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</si>
  <si>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</si>
  <si>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</si>
  <si>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</si>
  <si>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</si>
  <si>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</si>
  <si>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</si>
  <si>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</si>
  <si>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</si>
  <si>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</si>
  <si>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</si>
  <si>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</si>
  <si>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</si>
  <si>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</si>
  <si>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</si>
  <si>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</si>
  <si>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</si>
  <si>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</si>
  <si>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</si>
  <si>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</si>
  <si>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</si>
  <si>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</si>
  <si>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</si>
  <si>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</si>
  <si>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</si>
  <si>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</si>
  <si>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</si>
  <si>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</si>
  <si>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</si>
  <si>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</si>
  <si>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</si>
  <si>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</si>
  <si>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</si>
  <si>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</si>
  <si>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</si>
  <si>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</si>
  <si>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</si>
  <si>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</si>
  <si>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</si>
  <si>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</si>
  <si>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</si>
  <si>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</si>
  <si>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</si>
  <si>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</si>
  <si>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</si>
  <si>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</si>
  <si>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</si>
  <si>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</si>
  <si>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</si>
  <si>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</si>
  <si>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</si>
  <si>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</si>
  <si>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</si>
  <si>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</si>
  <si>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</si>
  <si>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</si>
  <si>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</si>
  <si>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</si>
  <si>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</si>
  <si>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</si>
  <si>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</si>
  <si>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</si>
  <si>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</si>
  <si>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</si>
  <si>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</si>
  <si>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</si>
  <si>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</si>
  <si>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</si>
  <si>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</si>
  <si>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</si>
  <si>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</si>
  <si>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</si>
  <si>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</si>
  <si>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</si>
  <si>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</si>
  <si>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</si>
  <si>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</si>
  <si>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</si>
  <si>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</si>
  <si>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</si>
  <si>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</si>
  <si>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</si>
  <si>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</si>
  <si>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</si>
  <si>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</si>
  <si>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</si>
  <si>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</si>
  <si>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</si>
  <si>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</si>
  <si>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</si>
  <si>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</si>
  <si>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</si>
  <si>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</si>
  <si>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</si>
  <si>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</si>
  <si>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</si>
  <si>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</si>
  <si>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</si>
  <si>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</si>
  <si>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</si>
  <si>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</si>
  <si>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</si>
  <si>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</si>
  <si>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</si>
  <si>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</si>
  <si>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</si>
  <si>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</si>
  <si>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</si>
  <si>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</si>
  <si>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</si>
  <si>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</si>
  <si>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</si>
  <si>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</si>
  <si>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</si>
  <si>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</si>
  <si>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</si>
  <si>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</si>
  <si>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</si>
  <si>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</si>
  <si>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</si>
  <si>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</si>
  <si>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</si>
  <si>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</si>
  <si>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</si>
  <si>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</si>
  <si>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</si>
  <si>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</si>
  <si>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</si>
  <si>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</si>
  <si>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</si>
  <si>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</si>
  <si>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</si>
  <si>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</si>
  <si>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</si>
  <si>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</si>
  <si>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</si>
  <si>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</si>
  <si>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</si>
  <si>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</si>
  <si>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</si>
  <si>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</si>
  <si>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</si>
  <si>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</si>
  <si>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</si>
  <si>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</si>
  <si>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</si>
  <si>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</si>
  <si>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</si>
  <si>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</si>
  <si>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</si>
  <si>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</si>
  <si>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</si>
  <si>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</si>
  <si>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</si>
  <si>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</si>
  <si>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</si>
  <si>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</si>
  <si>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</si>
  <si>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</si>
  <si>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</si>
  <si>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</si>
  <si>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</si>
  <si>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</si>
  <si>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</si>
  <si>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</si>
  <si>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</si>
  <si>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</si>
  <si>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</si>
  <si>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</si>
  <si>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</si>
  <si>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</si>
  <si>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</si>
  <si>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</si>
  <si>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</si>
  <si>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</si>
  <si>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</si>
  <si>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</si>
  <si>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</si>
  <si>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</si>
  <si>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</si>
  <si>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</si>
  <si>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</si>
  <si>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</si>
  <si>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</si>
  <si>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</si>
  <si>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</si>
  <si>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</si>
  <si>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</si>
  <si>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</si>
  <si>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</si>
  <si>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</si>
  <si>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</si>
  <si>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</si>
  <si>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</si>
  <si>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</si>
  <si>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</si>
  <si>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</si>
  <si>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</si>
  <si>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</si>
  <si>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</si>
  <si>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</si>
  <si>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</si>
  <si>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</si>
  <si>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</si>
  <si>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</si>
  <si>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</si>
  <si>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</si>
  <si>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</si>
  <si>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</si>
  <si>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</si>
  <si>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</si>
  <si>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</si>
  <si>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</si>
  <si>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</si>
  <si>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</si>
  <si>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</si>
  <si>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</si>
  <si>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</si>
  <si>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</si>
  <si>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</si>
  <si>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</si>
  <si>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</si>
  <si>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</si>
  <si>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</si>
  <si>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</si>
  <si>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</si>
  <si>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</si>
  <si>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</si>
  <si>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</si>
  <si>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</si>
  <si>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</si>
  <si>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</si>
  <si>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</si>
  <si>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</si>
  <si>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</si>
  <si>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</si>
  <si>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</si>
  <si>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</si>
  <si>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</si>
  <si>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</si>
  <si>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</si>
  <si>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</si>
  <si>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</si>
  <si>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</si>
  <si>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</si>
  <si>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</si>
  <si>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</si>
  <si>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</si>
  <si>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</si>
  <si>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</si>
  <si>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</si>
  <si>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</si>
  <si>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</si>
  <si>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</si>
  <si>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</si>
  <si>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</si>
  <si>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</si>
  <si>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</si>
  <si>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</si>
  <si>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</si>
  <si>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</si>
  <si>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</si>
  <si>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</si>
  <si>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</si>
  <si>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</si>
  <si>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</si>
  <si>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</si>
  <si>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</si>
  <si>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</si>
  <si>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</si>
  <si>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</si>
  <si>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</si>
  <si>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</si>
  <si>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</si>
  <si>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</si>
  <si>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</si>
  <si>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</si>
  <si>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</si>
  <si>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</si>
  <si>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</si>
  <si>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</si>
  <si>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</si>
  <si>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</si>
  <si>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</si>
  <si>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</si>
  <si>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</si>
  <si>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</si>
  <si>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</si>
  <si>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</si>
  <si>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</si>
  <si>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</si>
  <si>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</si>
  <si>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</si>
  <si>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</si>
  <si>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</si>
  <si>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</si>
  <si>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</si>
  <si>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</si>
  <si>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</si>
  <si>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</si>
  <si>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</si>
  <si>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</si>
  <si>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</si>
  <si>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</si>
  <si>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</si>
  <si>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</si>
  <si>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</si>
  <si>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</si>
  <si>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</si>
  <si>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</si>
  <si>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</si>
  <si>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</si>
  <si>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</si>
  <si>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</si>
  <si>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</si>
  <si>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</si>
  <si>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</si>
  <si>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</si>
  <si>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</si>
  <si>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</si>
  <si>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</si>
  <si>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</si>
  <si>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</si>
  <si>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</si>
  <si>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</si>
  <si>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</si>
  <si>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</si>
  <si>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</si>
  <si>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</si>
  <si>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</si>
  <si>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</si>
  <si>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</si>
  <si>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</si>
  <si>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</si>
  <si>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</si>
  <si>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</si>
  <si>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</si>
  <si>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</si>
  <si>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</si>
  <si>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</si>
  <si>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</si>
  <si>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</si>
  <si>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</si>
  <si>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</si>
  <si>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</si>
  <si>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</si>
  <si>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</si>
  <si>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</si>
  <si>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</si>
  <si>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</si>
  <si>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</si>
  <si>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</si>
  <si>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</si>
  <si>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</si>
  <si>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</si>
  <si>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</si>
  <si>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</si>
  <si>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</si>
  <si>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</si>
  <si>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</si>
  <si>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</si>
  <si>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</si>
  <si>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</si>
  <si>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</si>
  <si>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</si>
  <si>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</si>
  <si>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</si>
  <si>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</si>
  <si>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</si>
  <si>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</si>
  <si>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</si>
  <si>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</si>
  <si>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</si>
  <si>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</si>
  <si>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</si>
  <si>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</si>
  <si>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</si>
  <si>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</si>
  <si>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</si>
  <si>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</si>
  <si>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</si>
  <si>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</si>
  <si>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</si>
  <si>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</si>
  <si>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</si>
  <si>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</si>
  <si>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</si>
  <si>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</si>
  <si>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</si>
  <si>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</si>
  <si>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</si>
  <si>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</si>
  <si>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</si>
  <si>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</si>
  <si>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</si>
  <si>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</si>
  <si>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</si>
  <si>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</si>
  <si>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</si>
  <si>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</si>
  <si>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</si>
  <si>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</si>
  <si>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</si>
  <si>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</si>
  <si>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</si>
  <si>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</si>
  <si>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</si>
  <si>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</si>
  <si>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</si>
  <si>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</si>
  <si>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</si>
  <si>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</si>
  <si>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</si>
  <si>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</si>
  <si>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</si>
  <si>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</si>
  <si>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</si>
  <si>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</si>
  <si>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</si>
  <si>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</si>
  <si>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</si>
  <si>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</si>
  <si>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</si>
  <si>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</si>
  <si>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</si>
  <si>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</si>
  <si>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</si>
  <si>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</si>
  <si>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</si>
  <si>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</si>
  <si>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</si>
  <si>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</si>
  <si>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</si>
  <si>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</si>
  <si>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</si>
  <si>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</si>
  <si>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</si>
  <si>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</si>
  <si>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</si>
  <si>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</si>
  <si>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</si>
  <si>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</si>
  <si>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</si>
  <si>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</si>
  <si>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</si>
  <si>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</si>
  <si>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</si>
  <si>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</si>
  <si>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</si>
  <si>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</si>
  <si>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</si>
  <si>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</si>
  <si>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</si>
  <si>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</si>
  <si>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</si>
  <si>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</si>
  <si>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</si>
  <si>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</si>
  <si>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</si>
  <si>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</si>
  <si>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</si>
  <si>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</si>
  <si>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</si>
  <si>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</si>
  <si>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</si>
  <si>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</si>
  <si>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</si>
  <si>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</si>
  <si>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</si>
  <si>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</si>
  <si>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</si>
  <si>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</si>
  <si>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</si>
  <si>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</si>
  <si>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</si>
  <si>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</si>
  <si>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</si>
  <si>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</si>
  <si>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</si>
  <si>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</si>
  <si>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</si>
  <si>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</si>
  <si>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</si>
  <si>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</si>
  <si>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</si>
  <si>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</si>
  <si>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</si>
  <si>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</si>
  <si>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</si>
  <si>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</si>
  <si>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</si>
  <si>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</si>
  <si>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</si>
  <si>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</si>
  <si>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</si>
  <si>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</si>
  <si>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</si>
  <si>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</si>
  <si>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</si>
  <si>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</si>
  <si>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</si>
  <si>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</si>
  <si>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</si>
  <si>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</si>
  <si>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</si>
  <si>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</si>
  <si>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</si>
  <si>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</si>
  <si>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</si>
  <si>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</si>
  <si>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</si>
  <si>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</si>
  <si>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</si>
  <si>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</si>
  <si>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</si>
  <si>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</si>
  <si>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</si>
  <si>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</si>
  <si>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</si>
  <si>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</si>
  <si>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</si>
  <si>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</si>
  <si>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</si>
  <si>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</si>
  <si>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</si>
  <si>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</si>
  <si>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</si>
  <si>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</si>
  <si>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</si>
  <si>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</si>
  <si>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</si>
  <si>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</si>
  <si>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</si>
  <si>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</si>
  <si>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</si>
  <si>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</si>
  <si>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</si>
  <si>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</si>
  <si>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</si>
  <si>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</si>
  <si>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</si>
  <si>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</si>
  <si>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</si>
  <si>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</si>
  <si>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</si>
  <si>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</si>
  <si>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</si>
  <si>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</si>
  <si>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</si>
  <si>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</si>
  <si>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</si>
  <si>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</si>
  <si>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</si>
  <si>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</si>
  <si>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</si>
  <si>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</si>
  <si>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</si>
  <si>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</si>
  <si>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</si>
  <si>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</si>
  <si>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</si>
  <si>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</si>
  <si>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</si>
  <si>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</si>
  <si>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</si>
  <si>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</si>
  <si>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</si>
  <si>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</si>
  <si>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</si>
  <si>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</si>
  <si>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</si>
  <si>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</si>
  <si>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</si>
  <si>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</si>
  <si>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</si>
  <si>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</si>
  <si>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</si>
  <si>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</si>
  <si>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</si>
  <si>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</si>
  <si>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</si>
  <si>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</si>
  <si>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</si>
  <si>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</si>
  <si>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</si>
  <si>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</si>
  <si>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</si>
  <si>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</si>
  <si>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</si>
  <si>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</si>
  <si>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</si>
  <si>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</si>
  <si>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</si>
  <si>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</si>
  <si>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</si>
  <si>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</si>
  <si>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</si>
  <si>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</si>
  <si>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</si>
  <si>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</si>
  <si>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</si>
  <si>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</si>
  <si>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</si>
  <si>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</si>
  <si>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</si>
  <si>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</si>
  <si>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</si>
  <si>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</si>
  <si>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</si>
  <si>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</si>
  <si>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</si>
  <si>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</si>
  <si>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</si>
  <si>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</si>
  <si>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</si>
  <si>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</si>
  <si>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</si>
  <si>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</si>
  <si>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</si>
  <si>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</si>
  <si>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</si>
  <si>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</si>
  <si>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</si>
  <si>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</si>
  <si>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</si>
  <si>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</si>
  <si>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</si>
  <si>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</si>
  <si>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</si>
  <si>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</si>
  <si>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</si>
  <si>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</si>
  <si>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</si>
  <si>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</si>
  <si>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</si>
  <si>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</si>
  <si>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</si>
  <si>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</si>
  <si>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</si>
  <si>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</si>
  <si>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</si>
  <si>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</si>
  <si>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</si>
  <si>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</si>
  <si>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</si>
  <si>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</si>
  <si>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</si>
  <si>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</si>
  <si>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</si>
  <si>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</si>
  <si>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</si>
  <si>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</si>
  <si>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</si>
  <si>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</si>
  <si>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</si>
  <si>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</si>
  <si>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</si>
  <si>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</si>
  <si>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</si>
  <si>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</si>
  <si>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</si>
  <si>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</si>
  <si>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</si>
  <si>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</si>
  <si>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</si>
  <si>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</si>
  <si>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</si>
  <si>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</si>
  <si>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</si>
  <si>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</si>
  <si>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</si>
  <si>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</si>
  <si>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</si>
  <si>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</si>
  <si>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</si>
  <si>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</si>
  <si>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</si>
  <si>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</si>
  <si>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</si>
  <si>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</si>
  <si>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</si>
  <si>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</si>
  <si>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</si>
  <si>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</si>
  <si>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</si>
  <si>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</si>
  <si>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</si>
  <si>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</si>
  <si>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</si>
  <si>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</si>
  <si>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</si>
  <si>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</si>
  <si>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</si>
  <si>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</si>
  <si>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</si>
  <si>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</si>
  <si>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</si>
  <si>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</si>
  <si>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</si>
  <si>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</si>
  <si>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</si>
  <si>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</si>
  <si>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</si>
  <si>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</si>
  <si>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</si>
  <si>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</si>
  <si>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</si>
  <si>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</si>
  <si>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</si>
  <si>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</si>
  <si>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</si>
  <si>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</si>
  <si>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</si>
  <si>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</si>
  <si>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</si>
  <si>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</si>
  <si>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</si>
  <si>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</si>
  <si>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</si>
  <si>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</si>
  <si>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</si>
  <si>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</si>
  <si>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</si>
  <si>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</si>
  <si>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</si>
  <si>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</si>
  <si>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</si>
  <si>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</si>
  <si>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</si>
  <si>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</si>
  <si>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</si>
  <si>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</si>
  <si>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</si>
  <si>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</si>
  <si>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</si>
  <si>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</si>
  <si>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</si>
  <si>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</si>
  <si>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</si>
  <si>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</si>
  <si>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</si>
  <si>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</si>
  <si>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</si>
  <si>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</si>
  <si>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</si>
  <si>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</si>
  <si>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</si>
  <si>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</si>
  <si>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</si>
  <si>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</si>
  <si>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</si>
  <si>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</si>
  <si>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</si>
  <si>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</si>
  <si>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</si>
  <si>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</si>
  <si>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</si>
  <si>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</si>
  <si>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</si>
  <si>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</si>
  <si>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</si>
  <si>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</si>
  <si>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</si>
  <si>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</si>
  <si>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</si>
  <si>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</si>
  <si>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</si>
  <si>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</si>
  <si>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</si>
  <si>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</si>
  <si>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</si>
  <si>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</si>
  <si>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</si>
  <si>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</si>
  <si>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</si>
  <si>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</si>
  <si>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</si>
  <si>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</si>
  <si>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</si>
  <si>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</si>
  <si>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</si>
  <si>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</si>
  <si>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</si>
  <si>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</si>
  <si>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</si>
  <si>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</si>
  <si>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</si>
  <si>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</si>
  <si>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</si>
  <si>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</si>
  <si>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</si>
  <si>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</si>
  <si>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</si>
  <si>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</si>
  <si>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</si>
  <si>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</si>
  <si>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</si>
  <si>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</si>
  <si>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</si>
  <si>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</si>
  <si>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</si>
  <si>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</si>
  <si>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</si>
  <si>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</si>
  <si>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</si>
  <si>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</si>
  <si>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</si>
  <si>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</si>
  <si>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</si>
  <si>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</si>
  <si>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</si>
  <si>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</si>
  <si>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</si>
  <si>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</si>
  <si>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</si>
  <si>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</si>
  <si>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</si>
  <si>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</si>
  <si>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</si>
  <si>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</si>
  <si>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</si>
  <si>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</si>
  <si>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</si>
  <si>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</si>
  <si>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</si>
  <si>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</si>
  <si>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</si>
  <si>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</si>
  <si>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</si>
  <si>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</si>
  <si>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</si>
  <si>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</si>
  <si>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</si>
  <si>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</si>
  <si>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</si>
  <si>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</si>
  <si>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</si>
  <si>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</si>
  <si>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</si>
  <si>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</si>
  <si>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</si>
  <si>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</si>
  <si>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</si>
  <si>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</si>
  <si>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</si>
  <si>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</si>
  <si>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</si>
  <si>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</si>
  <si>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</si>
  <si>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</si>
  <si>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</si>
  <si>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</si>
  <si>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</si>
  <si>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</si>
  <si>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</si>
  <si>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</si>
  <si>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</si>
  <si>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</si>
  <si>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</si>
  <si>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</si>
  <si>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</si>
  <si>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</si>
  <si>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</si>
  <si>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</si>
  <si>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</si>
  <si>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</si>
  <si>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</si>
  <si>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</si>
  <si>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</si>
  <si>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</si>
  <si>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</si>
  <si>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</si>
  <si>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</si>
  <si>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</si>
  <si>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</si>
  <si>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</si>
  <si>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</si>
  <si>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</si>
  <si>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</si>
  <si>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</si>
  <si>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</si>
  <si>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</si>
  <si>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</si>
  <si>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</si>
  <si>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</si>
  <si>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</si>
  <si>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</si>
  <si>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</si>
  <si>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</si>
  <si>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</si>
  <si>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</si>
  <si>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</si>
  <si>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</si>
  <si>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</si>
  <si>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</si>
  <si>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</si>
  <si>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</si>
  <si>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</si>
  <si>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</si>
  <si>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</si>
  <si>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</si>
  <si>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</si>
  <si>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</si>
  <si>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</si>
  <si>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</si>
  <si>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</si>
  <si>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</si>
  <si>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</si>
  <si>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</si>
  <si>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</si>
  <si>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</si>
  <si>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</si>
  <si>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</si>
  <si>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</si>
  <si>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</si>
  <si>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</si>
  <si>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</si>
  <si>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</si>
  <si>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</si>
  <si>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</si>
  <si>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</si>
  <si>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</si>
  <si>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</si>
  <si>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</si>
  <si>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</si>
  <si>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</si>
  <si>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</si>
  <si>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</si>
  <si>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</si>
  <si>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</si>
  <si>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</si>
  <si>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</si>
  <si>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</si>
  <si>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</si>
  <si>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</si>
  <si>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</si>
  <si>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</si>
  <si>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</si>
  <si>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</si>
  <si>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</si>
  <si>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</si>
  <si>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</si>
  <si>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</si>
  <si>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</si>
  <si>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</si>
  <si>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</si>
  <si>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</si>
  <si>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</si>
  <si>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</si>
  <si>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</si>
  <si>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</si>
  <si>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</si>
  <si>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</si>
  <si>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</si>
  <si>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</si>
  <si>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</si>
  <si>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</si>
  <si>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</si>
  <si>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</si>
  <si>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</si>
  <si>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</si>
  <si>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</si>
  <si>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</si>
  <si>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</si>
  <si>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</si>
  <si>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</si>
  <si>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</si>
  <si>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</si>
  <si>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</si>
  <si>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</si>
  <si>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</si>
  <si>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</si>
  <si>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</si>
  <si>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</si>
  <si>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</si>
  <si>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</si>
  <si>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</si>
  <si>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</si>
  <si>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</si>
  <si>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</si>
  <si>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</si>
  <si>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</si>
  <si>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</si>
  <si>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</si>
  <si>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</si>
  <si>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</si>
  <si>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</si>
  <si>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</si>
  <si>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</si>
  <si>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</si>
  <si>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</si>
  <si>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</si>
  <si>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</si>
  <si>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</si>
  <si>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</si>
  <si>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</si>
  <si>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</si>
  <si>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</si>
  <si>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</si>
  <si>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</si>
  <si>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</si>
  <si>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</si>
  <si>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</si>
  <si>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</si>
  <si>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</si>
  <si>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</si>
  <si>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</si>
  <si>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</si>
  <si>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</si>
  <si>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</si>
  <si>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</si>
  <si>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</si>
  <si>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</si>
  <si>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</si>
  <si>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</si>
  <si>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</si>
  <si>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</si>
  <si>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</si>
  <si>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</si>
  <si>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</si>
  <si>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</si>
  <si>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</si>
  <si>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</si>
  <si>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</si>
  <si>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</si>
  <si>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</si>
  <si>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</si>
  <si>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</si>
  <si>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</si>
  <si>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</si>
  <si>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</si>
  <si>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</si>
  <si>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</si>
  <si>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</si>
  <si>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</si>
  <si>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</si>
  <si>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</si>
  <si>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</si>
  <si>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</si>
  <si>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</si>
  <si>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</si>
  <si>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</si>
  <si>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</si>
  <si>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</si>
  <si>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</si>
  <si>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</si>
  <si>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</si>
  <si>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</si>
  <si>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</si>
  <si>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</si>
  <si>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</si>
  <si>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</si>
  <si>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</si>
  <si>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</si>
  <si>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</si>
  <si>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</si>
  <si>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</si>
  <si>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</si>
  <si>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</si>
  <si>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</si>
  <si>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</si>
  <si>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</si>
  <si>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</si>
  <si>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</si>
  <si>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</si>
  <si>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</si>
  <si>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</si>
  <si>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</si>
  <si>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</si>
  <si>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</si>
  <si>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</si>
  <si>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</si>
  <si>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</si>
  <si>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</si>
  <si>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</si>
  <si>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</si>
  <si>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</si>
  <si>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</si>
  <si>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</si>
  <si>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</si>
  <si>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</si>
  <si>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</si>
  <si>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</si>
  <si>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</si>
  <si>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</si>
  <si>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</si>
  <si>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</si>
  <si>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</si>
  <si>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</si>
  <si>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</si>
  <si>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</si>
  <si>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</si>
  <si>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</si>
  <si>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</si>
  <si>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</si>
  <si>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</si>
  <si>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</si>
  <si>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</si>
  <si>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</si>
  <si>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</si>
  <si>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</si>
  <si>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</si>
  <si>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</si>
  <si>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</si>
  <si>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</si>
  <si>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</si>
  <si>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</si>
  <si>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</si>
  <si>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</si>
  <si>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</si>
  <si>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</si>
  <si>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</si>
  <si>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</si>
  <si>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</si>
  <si>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</si>
  <si>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</si>
  <si>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</si>
  <si>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</si>
  <si>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</si>
  <si>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</si>
  <si>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</si>
  <si>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</si>
  <si>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</si>
  <si>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</si>
  <si>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</si>
  <si>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</si>
  <si>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</si>
  <si>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</si>
  <si>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</si>
  <si>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</si>
  <si>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</si>
  <si>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</si>
  <si>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</si>
  <si>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</si>
  <si>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</si>
  <si>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</si>
  <si>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</si>
  <si>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</si>
  <si>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</si>
  <si>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</si>
  <si>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</si>
  <si>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</si>
  <si>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</si>
  <si>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</si>
  <si>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</si>
  <si>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</si>
  <si>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</si>
  <si>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</si>
  <si>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</si>
  <si>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</si>
  <si>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</si>
  <si>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</si>
  <si>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</si>
  <si>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</si>
  <si>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</si>
  <si>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</si>
  <si>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</si>
  <si>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</si>
  <si>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</si>
  <si>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</si>
  <si>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</si>
  <si>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</si>
  <si>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</si>
  <si>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</si>
  <si>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</si>
  <si>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</si>
  <si>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</si>
  <si>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</si>
  <si>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</si>
  <si>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</si>
  <si>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</si>
  <si>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</si>
  <si>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</si>
  <si>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</si>
  <si>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</si>
  <si>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</si>
  <si>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</si>
  <si>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</si>
  <si>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</si>
  <si>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</si>
  <si>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</si>
  <si>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</si>
  <si>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</si>
  <si>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</si>
  <si>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</si>
  <si>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</si>
  <si>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</si>
  <si>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</si>
  <si>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</si>
  <si>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</si>
  <si>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</si>
  <si>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</si>
  <si>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</si>
  <si>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</si>
  <si>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</si>
  <si>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</si>
  <si>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</si>
  <si>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</si>
  <si>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</si>
  <si>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</si>
  <si>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</si>
  <si>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</si>
  <si>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</si>
  <si>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</si>
  <si>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</si>
  <si>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</si>
  <si>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</si>
  <si>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</si>
  <si>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</si>
  <si>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</si>
  <si>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</si>
  <si>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</si>
  <si>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</si>
  <si>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</si>
  <si>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</si>
  <si>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</si>
  <si>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</si>
  <si>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</si>
  <si>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</si>
  <si>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</si>
  <si>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</si>
  <si>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</si>
  <si>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</si>
  <si>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</si>
  <si>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</si>
  <si>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</si>
  <si>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</si>
  <si>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</si>
  <si>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</si>
  <si>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</si>
  <si>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</si>
  <si>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</si>
  <si>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</si>
  <si>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</si>
  <si>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</si>
  <si>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</si>
  <si>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</si>
  <si>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</si>
  <si>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</si>
  <si>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</si>
  <si>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</si>
  <si>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</si>
  <si>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</si>
  <si>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</si>
  <si>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</si>
  <si>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</si>
  <si>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</si>
  <si>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</si>
  <si>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</si>
  <si>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</si>
  <si>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</si>
  <si>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</si>
  <si>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</si>
  <si>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</si>
  <si>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</si>
  <si>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</si>
  <si>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</si>
  <si>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</si>
  <si>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</si>
  <si>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</si>
  <si>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</si>
  <si>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</si>
  <si>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</si>
  <si>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</si>
  <si>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</si>
  <si>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</si>
  <si>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</si>
  <si>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</si>
  <si>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</si>
  <si>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</si>
  <si>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</si>
  <si>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</si>
  <si>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</si>
  <si>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</si>
  <si>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</si>
  <si>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</si>
  <si>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</si>
  <si>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</si>
  <si>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</si>
  <si>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</si>
  <si>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</si>
  <si>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</si>
  <si>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</si>
  <si>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</si>
  <si>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</si>
  <si>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</si>
  <si>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</si>
  <si>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</si>
  <si>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</si>
  <si>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</si>
  <si>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</si>
  <si>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</si>
  <si>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</si>
  <si>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</si>
  <si>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</si>
  <si>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</si>
  <si>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</si>
  <si>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</si>
  <si>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</si>
  <si>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</si>
  <si>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</si>
  <si>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</si>
  <si>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</si>
  <si>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</si>
  <si>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</si>
  <si>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</si>
  <si>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</si>
  <si>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</si>
  <si>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</si>
  <si>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</si>
  <si>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</si>
  <si>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</si>
  <si>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</si>
  <si>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</si>
  <si>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</si>
  <si>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</si>
  <si>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</si>
  <si>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</si>
  <si>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</si>
  <si>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</si>
  <si>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</si>
  <si>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</si>
  <si>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</si>
  <si>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</si>
  <si>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</si>
  <si>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</si>
  <si>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</si>
  <si>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</si>
  <si>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</si>
  <si>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</si>
  <si>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</si>
  <si>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</si>
  <si>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</si>
  <si>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</si>
  <si>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</si>
  <si>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</si>
  <si>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</si>
  <si>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</si>
  <si>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</si>
  <si>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</si>
  <si>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</si>
  <si>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</si>
  <si>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</si>
  <si>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</si>
  <si>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</si>
  <si>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</si>
  <si>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</si>
  <si>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</si>
  <si>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</si>
  <si>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</si>
  <si>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</si>
  <si>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</si>
  <si>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</si>
  <si>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</si>
  <si>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</si>
  <si>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</si>
  <si>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</si>
  <si>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</si>
  <si>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</si>
  <si>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</si>
  <si>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</si>
  <si>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</si>
  <si>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</si>
  <si>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</si>
  <si>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</si>
  <si>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</si>
  <si>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</si>
  <si>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</si>
  <si>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</si>
  <si>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</si>
  <si>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</si>
  <si>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</si>
  <si>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</si>
  <si>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</si>
  <si>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</si>
  <si>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</si>
  <si>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</si>
  <si>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</si>
  <si>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</si>
  <si>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</si>
  <si>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</si>
  <si>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</si>
  <si>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</si>
  <si>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</si>
  <si>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</si>
  <si>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</si>
  <si>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</si>
  <si>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</si>
  <si>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</si>
  <si>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</si>
  <si>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</si>
  <si>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</si>
  <si>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</si>
  <si>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</si>
  <si>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</si>
  <si>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</si>
  <si>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</si>
  <si>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</si>
  <si>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</si>
  <si>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</si>
  <si>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</si>
  <si>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</si>
  <si>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</si>
  <si>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</si>
  <si>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</si>
  <si>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</si>
  <si>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</si>
  <si>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</si>
  <si>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</si>
  <si>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</si>
  <si>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</si>
  <si>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</si>
  <si>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</si>
  <si>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</si>
  <si>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</si>
  <si>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</si>
  <si>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</si>
  <si>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</si>
  <si>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</si>
  <si>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</si>
  <si>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</si>
  <si>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</si>
  <si>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</si>
  <si>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</si>
  <si>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</si>
  <si>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</si>
  <si>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</si>
  <si>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</si>
  <si>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</si>
  <si>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</si>
  <si>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</si>
  <si>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</si>
  <si>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</si>
  <si>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</si>
  <si>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</si>
  <si>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</si>
  <si>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</si>
  <si>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</si>
  <si>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</si>
  <si>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</si>
  <si>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</si>
  <si>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</si>
  <si>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</si>
  <si>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</si>
  <si>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</si>
  <si>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</si>
  <si>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</si>
  <si>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</si>
  <si>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</si>
  <si>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</si>
  <si>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</si>
  <si>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</si>
  <si>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</si>
  <si>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</si>
  <si>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</si>
  <si>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</si>
  <si>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</si>
  <si>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</si>
  <si>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</si>
  <si>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</si>
  <si>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</si>
  <si>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</si>
  <si>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</si>
  <si>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</si>
  <si>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</si>
  <si>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</si>
  <si>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</si>
  <si>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</si>
  <si>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</si>
  <si>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</si>
  <si>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</si>
  <si>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</si>
  <si>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</si>
  <si>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</si>
  <si>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</si>
  <si>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</si>
  <si>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</si>
  <si>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</si>
  <si>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</si>
  <si>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</si>
  <si>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</si>
  <si>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</si>
  <si>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</si>
  <si>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</si>
  <si>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</si>
  <si>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</si>
  <si>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</si>
  <si>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</si>
  <si>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</si>
  <si>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</si>
  <si>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</si>
  <si>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</si>
  <si>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</si>
  <si>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</si>
  <si>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</si>
  <si>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</si>
  <si>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</si>
  <si>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</si>
  <si>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</si>
  <si>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</si>
  <si>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</si>
  <si>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</si>
  <si>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</si>
  <si>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</si>
  <si>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</si>
  <si>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</si>
  <si>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</si>
  <si>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</si>
  <si>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</si>
  <si>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</si>
  <si>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</si>
  <si>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</si>
  <si>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</si>
  <si>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</si>
  <si>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</si>
  <si>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</si>
  <si>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</si>
  <si>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</si>
  <si>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</si>
  <si>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</si>
  <si>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</si>
  <si>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</si>
  <si>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</si>
  <si>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</si>
  <si>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</si>
  <si>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</si>
  <si>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</si>
  <si>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</si>
  <si>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</si>
  <si>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</si>
  <si>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</si>
  <si>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</si>
  <si>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</si>
  <si>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</si>
  <si>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</si>
  <si>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</si>
  <si>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</si>
  <si>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</si>
  <si>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</si>
  <si>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</si>
  <si>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</si>
  <si>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</si>
  <si>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</si>
  <si>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</si>
  <si>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</si>
  <si>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</si>
  <si>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</si>
  <si>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</si>
  <si>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</si>
  <si>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</si>
  <si>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</si>
  <si>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</si>
  <si>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</si>
  <si>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</si>
  <si>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</si>
  <si>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</si>
  <si>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</si>
  <si>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</si>
  <si>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</si>
  <si>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</si>
  <si>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</si>
  <si>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</si>
  <si>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</si>
  <si>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</si>
  <si>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</si>
  <si>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</si>
  <si>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</si>
  <si>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</si>
  <si>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</si>
  <si>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</si>
  <si>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</si>
  <si>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</si>
  <si>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</si>
  <si>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</si>
  <si>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</si>
  <si>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</si>
  <si>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</si>
  <si>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</si>
  <si>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</si>
  <si>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</si>
  <si>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</si>
  <si>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</si>
  <si>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</si>
  <si>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</si>
  <si>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</si>
  <si>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</si>
  <si>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</si>
  <si>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</si>
  <si>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</si>
  <si>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</si>
  <si>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</si>
  <si>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</si>
  <si>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</si>
  <si>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</si>
  <si>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</si>
  <si>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</si>
  <si>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</si>
  <si>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</si>
  <si>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</si>
  <si>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</si>
  <si>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</si>
  <si>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</si>
  <si>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</si>
  <si>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</si>
  <si>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</si>
  <si>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</si>
  <si>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</si>
  <si>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</si>
  <si>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</si>
  <si>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</si>
  <si>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</si>
  <si>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</si>
  <si>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</si>
  <si>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</si>
  <si>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</si>
  <si>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</si>
  <si>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</si>
  <si>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</si>
  <si>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</si>
  <si>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</si>
  <si>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</si>
  <si>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</si>
  <si>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</si>
  <si>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</si>
  <si>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</si>
  <si>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</si>
  <si>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</si>
  <si>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</si>
  <si>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</si>
  <si>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</si>
  <si>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</si>
  <si>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</si>
  <si>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</si>
  <si>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</si>
  <si>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</si>
  <si>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</si>
  <si>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</si>
  <si>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</si>
  <si>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</si>
  <si>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</si>
  <si>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</si>
  <si>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</si>
  <si>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</si>
  <si>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</si>
  <si>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</si>
  <si>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</si>
  <si>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</si>
  <si>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</si>
  <si>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</si>
  <si>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</si>
  <si>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</si>
  <si>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</si>
  <si>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</si>
  <si>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</si>
  <si>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</si>
  <si>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</si>
  <si>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</si>
  <si>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</si>
  <si>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</si>
  <si>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</si>
  <si>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</si>
  <si>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</si>
  <si>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</si>
  <si>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</si>
  <si>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</si>
  <si>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</si>
  <si>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</si>
  <si>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</si>
  <si>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</si>
  <si>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</si>
  <si>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</si>
  <si>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</si>
  <si>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</si>
  <si>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</si>
  <si>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</si>
  <si>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</si>
  <si>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</si>
  <si>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</si>
  <si>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</si>
  <si>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</si>
  <si>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</si>
  <si>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</si>
  <si>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</si>
  <si>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</si>
  <si>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</si>
  <si>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</si>
  <si>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</si>
  <si>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</si>
  <si>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</si>
  <si>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</si>
  <si>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</si>
  <si>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</si>
  <si>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</si>
  <si>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</si>
  <si>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</si>
  <si>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</si>
  <si>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</si>
  <si>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</si>
  <si>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</si>
  <si>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</si>
  <si>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</si>
  <si>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</si>
  <si>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</si>
  <si>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</si>
  <si>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</si>
  <si>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</si>
  <si>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</si>
  <si>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</si>
  <si>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</si>
  <si>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</si>
  <si>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</si>
  <si>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</si>
  <si>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</si>
  <si>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</si>
  <si>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</si>
  <si>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</si>
  <si>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</si>
  <si>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</si>
  <si>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</si>
  <si>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</si>
  <si>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</si>
  <si>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</si>
  <si>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</si>
  <si>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</si>
  <si>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</si>
  <si>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</si>
  <si>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</si>
  <si>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</si>
  <si>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</si>
  <si>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</si>
  <si>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</si>
  <si>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</si>
  <si>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</si>
  <si>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</si>
  <si>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</si>
  <si>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</si>
  <si>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</si>
  <si>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</si>
  <si>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</si>
  <si>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</si>
  <si>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</si>
  <si>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</si>
  <si>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</si>
  <si>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</si>
  <si>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</si>
  <si>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</si>
  <si>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</si>
  <si>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</si>
  <si>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</si>
  <si>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</si>
  <si>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</si>
  <si>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</si>
  <si>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</si>
  <si>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</si>
  <si>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</si>
  <si>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</si>
  <si>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</si>
  <si>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</si>
  <si>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</si>
  <si>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</si>
  <si>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</si>
  <si>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</si>
  <si>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</si>
  <si>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</si>
  <si>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</si>
  <si>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</si>
  <si>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</si>
  <si>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</si>
  <si>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</si>
  <si>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</si>
  <si>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</si>
  <si>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</si>
  <si>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</si>
  <si>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</si>
  <si>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</si>
  <si>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</si>
  <si>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</si>
  <si>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</si>
  <si>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</si>
  <si>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</si>
  <si>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</si>
  <si>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</si>
  <si>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</si>
  <si>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</si>
  <si>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</si>
  <si>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</si>
  <si>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</si>
  <si>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</si>
  <si>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</si>
  <si>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</si>
  <si>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</si>
  <si>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</si>
  <si>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</si>
  <si>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</si>
  <si>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</si>
  <si>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</si>
  <si>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</si>
  <si>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</si>
  <si>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</si>
  <si>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</si>
  <si>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</si>
  <si>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</si>
  <si>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</si>
  <si>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</si>
  <si>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</si>
  <si>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</si>
  <si>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</si>
  <si>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</si>
  <si>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</si>
  <si>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</si>
  <si>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</si>
  <si>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</si>
  <si>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</si>
  <si>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</si>
  <si>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</si>
  <si>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</si>
  <si>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</si>
  <si>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</si>
  <si>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</si>
  <si>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</si>
  <si>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</si>
  <si>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</si>
  <si>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</si>
  <si>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</si>
  <si>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</si>
  <si>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</si>
  <si>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</si>
  <si>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</si>
  <si>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</si>
  <si>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</si>
  <si>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</si>
  <si>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</si>
  <si>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</si>
  <si>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</si>
  <si>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</si>
  <si>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</si>
  <si>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</si>
  <si>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</si>
  <si>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</si>
  <si>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</si>
  <si>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</si>
  <si>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</si>
  <si>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</si>
  <si>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</si>
  <si>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</si>
  <si>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</si>
  <si>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</si>
  <si>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</si>
  <si>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</si>
  <si>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</si>
  <si>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</si>
  <si>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</si>
  <si>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</si>
  <si>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</si>
  <si>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</si>
  <si>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</si>
  <si>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</si>
  <si>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</si>
  <si>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</si>
  <si>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</si>
  <si>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</si>
  <si>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</si>
  <si>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</si>
  <si>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</si>
  <si>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</si>
  <si>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</si>
  <si>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</si>
  <si>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</si>
  <si>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</si>
  <si>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</si>
  <si>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</si>
  <si>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</si>
  <si>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</si>
  <si>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</si>
  <si>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</si>
  <si>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</si>
  <si>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</si>
  <si>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</si>
  <si>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</si>
  <si>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</si>
  <si>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</si>
  <si>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</si>
  <si>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</si>
  <si>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</si>
  <si>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</si>
  <si>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</si>
  <si>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</si>
  <si>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</si>
  <si>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</si>
  <si>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</si>
  <si>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</si>
  <si>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</si>
  <si>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</si>
  <si>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</si>
  <si>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</si>
  <si>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</si>
  <si>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</si>
  <si>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</si>
  <si>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</si>
  <si>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</si>
  <si>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</si>
  <si>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</si>
  <si>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</si>
  <si>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</si>
  <si>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</si>
  <si>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</si>
  <si>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</si>
  <si>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</si>
  <si>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</si>
  <si>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</si>
  <si>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</si>
  <si>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</si>
  <si>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</si>
  <si>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</si>
  <si>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</si>
  <si>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</si>
  <si>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</si>
  <si>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</si>
  <si>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</si>
  <si>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</si>
  <si>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</si>
  <si>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</si>
  <si>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</si>
  <si>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</si>
  <si>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</si>
  <si>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</si>
  <si>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</si>
  <si>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</si>
  <si>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</si>
  <si>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</si>
  <si>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</si>
  <si>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</si>
  <si>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</si>
  <si>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</si>
  <si>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</si>
  <si>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</si>
  <si>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</si>
  <si>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</si>
  <si>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</si>
  <si>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</si>
  <si>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</si>
  <si>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</si>
  <si>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</si>
  <si>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</si>
  <si>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</si>
  <si>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</si>
  <si>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</si>
  <si>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</si>
  <si>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</si>
  <si>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</si>
  <si>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</si>
  <si>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</si>
  <si>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</si>
  <si>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</si>
  <si>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</si>
  <si>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</si>
  <si>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</si>
  <si>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</si>
  <si>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</si>
  <si>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</si>
  <si>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</si>
  <si>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</si>
  <si>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</si>
  <si>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</si>
  <si>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</si>
  <si>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</si>
  <si>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</si>
  <si>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</si>
  <si>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</si>
  <si>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</si>
  <si>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</si>
  <si>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</si>
  <si>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</si>
  <si>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</si>
  <si>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</si>
  <si>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</si>
  <si>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</si>
  <si>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</si>
  <si>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</si>
  <si>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</si>
  <si>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</si>
  <si>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</si>
  <si>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</si>
  <si>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</si>
  <si>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</si>
  <si>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</si>
  <si>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</si>
  <si>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</si>
  <si>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</si>
  <si>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</si>
  <si>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</si>
  <si>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</si>
  <si>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</si>
  <si>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</si>
  <si>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</si>
  <si>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</si>
  <si>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</si>
  <si>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</si>
  <si>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</si>
  <si>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</si>
  <si>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</si>
  <si>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</si>
  <si>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</si>
  <si>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</si>
  <si>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</si>
  <si>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</si>
  <si>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</si>
  <si>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</si>
  <si>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</si>
  <si>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</si>
  <si>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</si>
  <si>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</si>
  <si>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</si>
  <si>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</si>
  <si>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</si>
  <si>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</si>
  <si>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</si>
  <si>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</si>
  <si>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</si>
  <si>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</si>
  <si>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</si>
  <si>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</si>
  <si>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</si>
  <si>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</si>
  <si>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</si>
  <si>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</si>
  <si>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</si>
  <si>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</si>
  <si>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</si>
  <si>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</si>
  <si>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</si>
  <si>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</si>
  <si>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</si>
  <si>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</si>
  <si>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</si>
  <si>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</si>
  <si>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</si>
  <si>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</si>
  <si>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</si>
  <si>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</si>
  <si>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</si>
  <si>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</si>
  <si>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</si>
  <si>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</si>
  <si>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</si>
  <si>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</si>
  <si>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</si>
  <si>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</si>
  <si>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</si>
  <si>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</si>
  <si>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</si>
  <si>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</si>
  <si>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</si>
  <si>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</si>
  <si>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</si>
  <si>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</si>
  <si>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</si>
  <si>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</si>
  <si>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</si>
  <si>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</si>
  <si>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</si>
  <si>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</si>
  <si>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</si>
  <si>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</si>
  <si>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</si>
  <si>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</si>
  <si>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</si>
  <si>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</si>
  <si>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</si>
  <si>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</si>
  <si>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</si>
  <si>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</si>
  <si>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</si>
  <si>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</si>
  <si>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</si>
  <si>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</si>
  <si>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</si>
  <si>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</si>
  <si>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</si>
  <si>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</si>
  <si>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</si>
  <si>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</si>
  <si>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</si>
  <si>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</si>
  <si>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</si>
  <si>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</si>
  <si>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</si>
  <si>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</si>
  <si>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</si>
  <si>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</si>
  <si>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</si>
  <si>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</si>
  <si>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</si>
  <si>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</si>
  <si>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</si>
  <si>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</si>
  <si>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</si>
  <si>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</si>
  <si>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</si>
  <si>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</si>
  <si>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</si>
  <si>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</si>
  <si>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</si>
  <si>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</si>
  <si>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</si>
  <si>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</si>
  <si>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</si>
  <si>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</si>
  <si>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</si>
  <si>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</si>
  <si>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</si>
  <si>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</si>
  <si>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</si>
  <si>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</si>
  <si>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</si>
  <si>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</si>
  <si>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</si>
  <si>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</si>
  <si>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</si>
  <si>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</si>
  <si>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</si>
  <si>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</si>
  <si>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</si>
  <si>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</si>
  <si>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</si>
  <si>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</si>
  <si>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</si>
  <si>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</si>
  <si>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</si>
  <si>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</si>
  <si>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</si>
  <si>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</si>
  <si>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</si>
  <si>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</si>
  <si>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</si>
  <si>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</si>
  <si>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</si>
  <si>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</si>
  <si>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</si>
  <si>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</si>
  <si>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</si>
  <si>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</si>
  <si>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</si>
  <si>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</si>
  <si>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</si>
  <si>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</si>
  <si>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</si>
  <si>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</si>
  <si>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</si>
  <si>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</si>
  <si>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</si>
  <si>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</si>
  <si>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</si>
  <si>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</si>
  <si>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</si>
  <si>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</si>
  <si>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</si>
  <si>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</si>
  <si>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</si>
  <si>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</si>
  <si>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</si>
  <si>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</si>
  <si>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</si>
  <si>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</si>
  <si>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</si>
  <si>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</si>
  <si>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</si>
  <si>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</si>
  <si>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</si>
  <si>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</si>
  <si>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</si>
  <si>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</si>
  <si>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</si>
  <si>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</si>
  <si>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</si>
  <si>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</si>
  <si>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</si>
  <si>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</si>
  <si>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</si>
  <si>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</si>
  <si>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</si>
  <si>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</si>
  <si>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</si>
  <si>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</si>
  <si>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</si>
  <si>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</si>
  <si>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</si>
  <si>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</si>
  <si>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</si>
  <si>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</si>
  <si>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</si>
  <si>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</si>
  <si>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</si>
  <si>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</si>
  <si>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</si>
  <si>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</si>
  <si>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</si>
  <si>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</si>
  <si>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</si>
  <si>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</si>
  <si>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</si>
  <si>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</si>
  <si>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</si>
  <si>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</si>
  <si>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</si>
  <si>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</si>
  <si>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</si>
  <si>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</si>
  <si>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</si>
  <si>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</si>
  <si>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</si>
  <si>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</si>
  <si>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</si>
  <si>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</si>
  <si>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</si>
  <si>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</si>
  <si>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</si>
  <si>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</si>
  <si>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</si>
  <si>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</si>
  <si>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</si>
  <si>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</si>
  <si>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</si>
  <si>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</si>
  <si>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</si>
  <si>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</si>
  <si>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</si>
  <si>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</si>
  <si>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</si>
  <si>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</si>
  <si>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</si>
  <si>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</si>
  <si>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</si>
  <si>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</si>
  <si>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</si>
  <si>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</si>
  <si>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</si>
  <si>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</si>
  <si>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</si>
  <si>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</si>
  <si>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</si>
  <si>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</si>
  <si>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</si>
  <si>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</si>
  <si>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</si>
  <si>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</si>
  <si>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</si>
  <si>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</si>
  <si>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</si>
  <si>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</si>
  <si>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</si>
  <si>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</si>
  <si>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</si>
  <si>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</si>
  <si>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</si>
  <si>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</si>
  <si>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</si>
  <si>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</si>
  <si>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</si>
  <si>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</si>
  <si>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</si>
  <si>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</si>
  <si>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</si>
  <si>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</si>
  <si>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</si>
  <si>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</si>
  <si>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</si>
  <si>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</si>
  <si>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</si>
  <si>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</si>
  <si>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</si>
  <si>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</si>
  <si>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</si>
  <si>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</si>
  <si>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</si>
  <si>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</si>
  <si>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</si>
  <si>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</si>
  <si>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</si>
  <si>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</si>
  <si>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</si>
  <si>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</si>
  <si>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</si>
  <si>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</si>
  <si>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</si>
  <si>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</si>
  <si>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</si>
  <si>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</si>
  <si>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</si>
  <si>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</si>
  <si>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</si>
  <si>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</si>
  <si>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</si>
  <si>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</si>
  <si>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</si>
  <si>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</si>
  <si>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</si>
  <si>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</si>
  <si>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</si>
  <si>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</si>
  <si>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</si>
  <si>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</si>
  <si>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</si>
  <si>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</si>
  <si>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</si>
  <si>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</si>
  <si>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</si>
  <si>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</si>
  <si>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</si>
  <si>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</si>
  <si>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</si>
  <si>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</si>
  <si>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</si>
  <si>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</si>
  <si>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</si>
  <si>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</si>
  <si>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</si>
  <si>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</si>
  <si>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</si>
  <si>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</si>
  <si>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</si>
  <si>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</si>
  <si>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</si>
  <si>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</si>
  <si>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</si>
  <si>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</si>
  <si>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</si>
  <si>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</si>
  <si>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</si>
  <si>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</si>
  <si>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</si>
  <si>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</si>
  <si>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</si>
  <si>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</si>
  <si>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</si>
  <si>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</si>
  <si>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</si>
  <si>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</si>
  <si>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</si>
  <si>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</si>
  <si>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</si>
  <si>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</si>
  <si>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</si>
  <si>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</si>
  <si>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</si>
  <si>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</si>
  <si>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</si>
  <si>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</si>
  <si>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</si>
  <si>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</si>
  <si>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</si>
  <si>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</si>
  <si>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</si>
  <si>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</si>
  <si>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</si>
  <si>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</si>
  <si>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</si>
  <si>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</si>
  <si>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</si>
  <si>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</si>
  <si>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</si>
  <si>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</si>
  <si>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</si>
  <si>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</si>
  <si>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</si>
  <si>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</si>
  <si>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</si>
  <si>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</si>
  <si>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</si>
  <si>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</si>
  <si>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</si>
  <si>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</si>
  <si>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</si>
  <si>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</si>
  <si>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</si>
  <si>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</si>
  <si>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</si>
  <si>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</si>
  <si>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</si>
  <si>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</si>
  <si>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</si>
  <si>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</si>
  <si>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</si>
  <si>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</si>
  <si>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</si>
  <si>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</si>
  <si>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</si>
  <si>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</si>
  <si>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</si>
  <si>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</si>
  <si>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</si>
  <si>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</si>
  <si>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</si>
  <si>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</si>
  <si>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</si>
  <si>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</si>
  <si>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</si>
  <si>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</si>
  <si>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</si>
  <si>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</si>
  <si>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</si>
  <si>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</si>
  <si>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</si>
  <si>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</si>
  <si>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</si>
  <si>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</si>
  <si>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</si>
  <si>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</si>
  <si>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</si>
  <si>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</si>
  <si>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</si>
  <si>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</si>
  <si>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</si>
  <si>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</si>
  <si>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</si>
  <si>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</si>
  <si>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</si>
  <si>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</si>
  <si>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</si>
  <si>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</si>
  <si>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</si>
  <si>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</si>
  <si>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</si>
  <si>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</si>
  <si>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</si>
  <si>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</si>
  <si>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</si>
  <si>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</si>
  <si>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</si>
  <si>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</si>
  <si>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</si>
  <si>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</si>
  <si>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</si>
  <si>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</si>
  <si>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</si>
  <si>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</si>
  <si>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</si>
  <si>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</si>
  <si>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</si>
  <si>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</si>
  <si>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</si>
  <si>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</si>
  <si>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</si>
  <si>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</si>
  <si>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</si>
  <si>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</si>
  <si>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</si>
  <si>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</si>
  <si>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</si>
  <si>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</si>
  <si>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</si>
  <si>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</si>
  <si>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</si>
  <si>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</si>
  <si>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</si>
  <si>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</si>
  <si>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</si>
  <si>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</si>
  <si>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</si>
  <si>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</si>
  <si>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</si>
  <si>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</si>
  <si>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</si>
  <si>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</si>
  <si>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</si>
  <si>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</si>
  <si>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</si>
  <si>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</si>
  <si>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</si>
  <si>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</si>
  <si>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</si>
  <si>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</si>
  <si>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</si>
  <si>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</si>
  <si>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</si>
  <si>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</si>
  <si>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</si>
  <si>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</si>
  <si>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</si>
  <si>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</si>
  <si>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</si>
  <si>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</si>
  <si>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</si>
  <si>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</si>
  <si>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</si>
  <si>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</si>
  <si>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</si>
  <si>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</si>
  <si>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</si>
  <si>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</si>
  <si>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</si>
  <si>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</si>
  <si>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</si>
  <si>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</si>
  <si>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</si>
  <si>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</si>
  <si>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</si>
  <si>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</si>
  <si>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</si>
  <si>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</si>
  <si>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</si>
  <si>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</si>
  <si>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</si>
  <si>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</si>
  <si>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</si>
  <si>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</si>
  <si>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</si>
  <si>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</si>
  <si>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</si>
  <si>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</si>
  <si>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</si>
  <si>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</si>
  <si>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</si>
  <si>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</si>
  <si>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</si>
  <si>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</si>
  <si>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</si>
  <si>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</si>
  <si>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</si>
  <si>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</si>
  <si>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</si>
  <si>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</si>
  <si>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</si>
  <si>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</si>
  <si>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</si>
  <si>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</si>
  <si>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</si>
  <si>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</si>
  <si>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</si>
  <si>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</si>
  <si>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</si>
  <si>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</si>
  <si>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</si>
  <si>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</si>
  <si>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</si>
  <si>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</si>
  <si>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</si>
  <si>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</si>
  <si>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</si>
  <si>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</si>
  <si>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</si>
  <si>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</si>
  <si>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</si>
  <si>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</si>
  <si>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</si>
  <si>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</si>
  <si>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</si>
  <si>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</si>
  <si>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</si>
  <si>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</si>
  <si>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</si>
  <si>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</si>
  <si>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</si>
  <si>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</si>
  <si>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</si>
  <si>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</si>
  <si>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</si>
  <si>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</si>
  <si>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</si>
  <si>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</si>
  <si>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</si>
  <si>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</si>
  <si>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</si>
  <si>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</si>
  <si>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</si>
  <si>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</si>
  <si>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</si>
  <si>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</si>
  <si>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</si>
  <si>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</si>
  <si>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</si>
  <si>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</si>
  <si>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</si>
  <si>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</si>
  <si>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</si>
  <si>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</si>
  <si>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</si>
  <si>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</si>
  <si>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</si>
  <si>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</si>
  <si>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</si>
  <si>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</si>
  <si>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</si>
  <si>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</si>
  <si>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</si>
  <si>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</si>
  <si>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</si>
  <si>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</si>
  <si>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</si>
  <si>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</si>
  <si>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</si>
  <si>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</si>
  <si>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</si>
  <si>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</si>
  <si>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</si>
  <si>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</si>
  <si>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</si>
  <si>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</si>
  <si>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</si>
  <si>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</si>
  <si>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</si>
  <si>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</si>
  <si>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</si>
  <si>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</si>
  <si>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</si>
  <si>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</si>
  <si>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</si>
  <si>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</si>
  <si>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</si>
  <si>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</si>
  <si>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</si>
  <si>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</si>
  <si>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</si>
  <si>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</si>
  <si>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</si>
  <si>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</si>
  <si>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</si>
  <si>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</si>
  <si>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</si>
  <si>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</si>
  <si>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</si>
  <si>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</si>
  <si>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</si>
  <si>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</si>
  <si>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</si>
  <si>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</si>
  <si>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</si>
  <si>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</si>
  <si>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</si>
  <si>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</si>
  <si>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</si>
  <si>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</si>
  <si>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</si>
  <si>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</si>
  <si>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</si>
  <si>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</si>
  <si>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</si>
  <si>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</si>
  <si>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</si>
  <si>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</si>
  <si>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</si>
  <si>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</si>
  <si>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</si>
  <si>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</si>
  <si>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</si>
  <si>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</si>
  <si>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</si>
  <si>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</si>
  <si>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</si>
  <si>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</si>
  <si>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</si>
  <si>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</si>
  <si>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</si>
  <si>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</si>
  <si>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</si>
  <si>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</si>
  <si>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</si>
  <si>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</si>
  <si>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</si>
  <si>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</si>
  <si>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</si>
  <si>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</si>
  <si>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</si>
  <si>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</si>
  <si>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</si>
  <si>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</si>
  <si>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</si>
  <si>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</si>
  <si>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</si>
  <si>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</si>
  <si>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</si>
  <si>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</si>
  <si>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</si>
  <si>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</si>
  <si>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</si>
  <si>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</si>
  <si>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</si>
  <si>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</si>
  <si>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</si>
  <si>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</si>
  <si>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</si>
  <si>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</si>
  <si>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</si>
  <si>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</si>
  <si>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</si>
  <si>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</si>
  <si>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</si>
  <si>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</si>
  <si>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</si>
  <si>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</si>
  <si>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</si>
  <si>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</si>
  <si>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</si>
  <si>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</si>
  <si>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</si>
  <si>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</si>
  <si>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</si>
  <si>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</si>
  <si>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</si>
  <si>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</si>
  <si>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</si>
  <si>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</si>
  <si>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</si>
  <si>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</si>
  <si>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</si>
  <si>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</si>
  <si>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</si>
  <si>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</si>
  <si>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</si>
  <si>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</si>
  <si>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</si>
  <si>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</si>
  <si>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</si>
  <si>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</si>
  <si>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</si>
  <si>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</si>
  <si>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</si>
  <si>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</si>
  <si>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</si>
  <si>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</si>
  <si>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</si>
  <si>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</si>
  <si>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</si>
  <si>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</si>
  <si>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</si>
  <si>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</si>
  <si>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</si>
  <si>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</si>
  <si>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</si>
  <si>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</si>
  <si>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</si>
  <si>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</si>
  <si>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</si>
  <si>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</si>
  <si>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</si>
  <si>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</si>
  <si>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</si>
  <si>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</si>
  <si>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</si>
  <si>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</si>
  <si>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</si>
  <si>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</si>
  <si>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</si>
  <si>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</si>
  <si>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</si>
  <si>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</si>
  <si>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</si>
  <si>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</si>
  <si>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</si>
  <si>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</si>
  <si>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</si>
  <si>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</si>
  <si>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</si>
  <si>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</si>
  <si>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</si>
  <si>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</si>
  <si>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</si>
  <si>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</si>
  <si>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</si>
  <si>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</si>
  <si>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</si>
  <si>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</si>
  <si>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</si>
  <si>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</si>
  <si>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</si>
  <si>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</si>
  <si>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</si>
  <si>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</si>
  <si>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</si>
  <si>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</si>
  <si>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</si>
  <si>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</si>
  <si>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</si>
  <si>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</si>
  <si>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</si>
  <si>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</si>
  <si>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</si>
  <si>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</si>
  <si>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</si>
  <si>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</si>
  <si>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</si>
  <si>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</si>
  <si>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</si>
  <si>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</si>
  <si>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</si>
  <si>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</si>
  <si>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</si>
  <si>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</si>
  <si>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</si>
  <si>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</si>
  <si>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</si>
  <si>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</si>
  <si>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</si>
  <si>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</si>
  <si>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</si>
  <si>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</si>
  <si>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</si>
  <si>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</si>
  <si>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</si>
  <si>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</si>
  <si>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</si>
  <si>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</si>
  <si>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</si>
  <si>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</si>
  <si>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</si>
  <si>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</si>
  <si>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</si>
  <si>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</si>
  <si>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</si>
  <si>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</si>
  <si>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</si>
  <si>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</si>
  <si>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</si>
  <si>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</si>
  <si>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</si>
  <si>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</si>
  <si>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</si>
  <si>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</si>
  <si>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</si>
  <si>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</si>
  <si>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</si>
  <si>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</si>
  <si>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</si>
  <si>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</si>
  <si>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</si>
  <si>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</si>
  <si>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</si>
  <si>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</si>
  <si>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</si>
  <si>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</si>
  <si>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</si>
  <si>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</si>
  <si>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</si>
  <si>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</si>
  <si>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</si>
  <si>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</si>
  <si>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</si>
  <si>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</si>
  <si>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</si>
  <si>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</si>
  <si>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</si>
  <si>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</si>
  <si>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</si>
  <si>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</si>
  <si>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</si>
  <si>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</si>
  <si>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</si>
  <si>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</si>
  <si>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</si>
  <si>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</si>
  <si>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</si>
  <si>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</si>
  <si>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</si>
  <si>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</si>
  <si>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</si>
  <si>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</si>
  <si>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</si>
  <si>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</si>
  <si>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</si>
  <si>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</si>
  <si>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</si>
  <si>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</si>
  <si>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</si>
  <si>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</si>
  <si>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</si>
  <si>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</si>
  <si>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</si>
  <si>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</si>
  <si>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</si>
  <si>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</si>
  <si>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</si>
  <si>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</si>
  <si>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</si>
  <si>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</si>
  <si>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</si>
  <si>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</si>
  <si>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</si>
  <si>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</si>
  <si>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</si>
  <si>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</si>
  <si>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</si>
  <si>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</si>
  <si>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</si>
  <si>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</si>
  <si>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</si>
  <si>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</si>
  <si>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</si>
  <si>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</si>
  <si>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</si>
  <si>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</si>
  <si>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</si>
  <si>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</si>
  <si>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</si>
  <si>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</si>
  <si>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</si>
  <si>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</si>
  <si>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</si>
  <si>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</si>
  <si>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</si>
  <si>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</si>
  <si>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</si>
  <si>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</si>
  <si>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</si>
  <si>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</si>
  <si>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</si>
  <si>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</si>
  <si>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</si>
  <si>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</si>
  <si>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</si>
  <si>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</si>
  <si>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</si>
  <si>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</si>
  <si>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</si>
  <si>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</si>
  <si>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</si>
  <si>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</si>
  <si>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</si>
  <si>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</si>
  <si>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</si>
  <si>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</si>
  <si>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</si>
  <si>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</si>
  <si>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</si>
  <si>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</si>
  <si>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</si>
  <si>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</si>
  <si>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</si>
  <si>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</si>
  <si>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</si>
  <si>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</si>
  <si>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</si>
  <si>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</si>
  <si>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</si>
  <si>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</si>
  <si>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</si>
  <si>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</si>
  <si>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</si>
  <si>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</si>
  <si>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</si>
  <si>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</si>
  <si>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</si>
  <si>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</si>
  <si>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</si>
  <si>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</si>
  <si>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</si>
  <si>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</si>
  <si>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</si>
  <si>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</si>
  <si>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</si>
  <si>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</si>
  <si>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</si>
  <si>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</si>
  <si>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</si>
  <si>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</si>
  <si>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</si>
  <si>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</si>
  <si>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</si>
  <si>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</si>
  <si>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</si>
  <si>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</si>
  <si>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</si>
  <si>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</si>
  <si>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</si>
  <si>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</si>
  <si>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</si>
  <si>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</si>
  <si>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</si>
  <si>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</si>
  <si>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</si>
  <si>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</si>
  <si>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</si>
  <si>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</si>
  <si>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</si>
  <si>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</si>
  <si>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</si>
  <si>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</si>
  <si>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</si>
  <si>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</si>
  <si>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</si>
  <si>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</si>
  <si>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</si>
  <si>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</si>
  <si>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</si>
  <si>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</si>
  <si>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</si>
  <si>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</si>
  <si>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</si>
  <si>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</si>
  <si>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</si>
  <si>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</si>
  <si>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</si>
  <si>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</si>
  <si>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</si>
  <si>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</si>
  <si>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</si>
  <si>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</si>
  <si>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</si>
  <si>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</si>
  <si>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</si>
  <si>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</si>
  <si>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</si>
  <si>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</si>
  <si>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</si>
  <si>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</si>
  <si>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</si>
  <si>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</si>
  <si>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</si>
  <si>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</si>
  <si>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</si>
  <si>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</si>
  <si>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</si>
  <si>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</si>
  <si>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</si>
  <si>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</si>
  <si>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</si>
  <si>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</si>
  <si>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</si>
  <si>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</si>
  <si>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</si>
  <si>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</si>
  <si>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</si>
  <si>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</si>
  <si>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</si>
  <si>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</si>
  <si>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</si>
  <si>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</si>
  <si>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</si>
  <si>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</si>
  <si>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</si>
  <si>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</si>
  <si>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</si>
  <si>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</si>
  <si>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</si>
  <si>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</si>
  <si>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</si>
  <si>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</si>
  <si>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</si>
  <si>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</si>
  <si>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</si>
  <si>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</si>
  <si>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</si>
  <si>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</si>
  <si>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</si>
  <si>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</si>
  <si>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</si>
  <si>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</si>
  <si>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</si>
  <si>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</si>
  <si>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</si>
  <si>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</si>
  <si>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</si>
  <si>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</si>
  <si>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</si>
  <si>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</si>
  <si>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</si>
  <si>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</si>
  <si>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</si>
  <si>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</si>
  <si>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</si>
  <si>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</si>
  <si>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</si>
  <si>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</si>
  <si>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</si>
  <si>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</si>
  <si>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</si>
  <si>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</si>
  <si>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</si>
  <si>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</si>
  <si>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</si>
  <si>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</si>
  <si>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</si>
  <si>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</si>
  <si>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</si>
  <si>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</si>
  <si>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</si>
  <si>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</si>
  <si>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</si>
  <si>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</si>
  <si>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</si>
  <si>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</si>
  <si>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</si>
  <si>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</si>
  <si>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</si>
  <si>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</si>
  <si>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</si>
  <si>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</si>
  <si>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</si>
  <si>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</si>
  <si>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</si>
  <si>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</si>
  <si>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</si>
  <si>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</si>
  <si>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</si>
  <si>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</si>
  <si>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</si>
  <si>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</si>
  <si>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</si>
  <si>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</si>
  <si>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</si>
  <si>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</si>
  <si>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</si>
  <si>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</si>
  <si>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</si>
  <si>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</si>
  <si>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</si>
  <si>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</si>
  <si>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</si>
  <si>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</si>
  <si>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</si>
  <si>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</si>
  <si>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</si>
  <si>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</si>
  <si>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</si>
  <si>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</si>
  <si>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</si>
  <si>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</si>
  <si>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</si>
  <si>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</si>
  <si>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</si>
  <si>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</si>
  <si>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</si>
  <si>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</si>
  <si>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</si>
  <si>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</si>
  <si>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</si>
  <si>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</si>
  <si>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</si>
  <si>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</si>
  <si>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</si>
  <si>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</si>
  <si>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</si>
  <si>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</si>
  <si>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</si>
  <si>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</si>
  <si>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</si>
  <si>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</si>
  <si>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</si>
  <si>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</si>
  <si>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</si>
  <si>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</si>
  <si>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</si>
  <si>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</si>
  <si>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</si>
  <si>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</si>
  <si>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</si>
  <si>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</si>
  <si>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</si>
  <si>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</si>
  <si>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</si>
  <si>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</si>
  <si>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</si>
  <si>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</si>
  <si>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</si>
  <si>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</si>
  <si>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</si>
  <si>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</si>
  <si>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</si>
  <si>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</si>
  <si>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</si>
  <si>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</si>
  <si>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</si>
  <si>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</si>
  <si>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</si>
  <si>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</si>
  <si>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</si>
  <si>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</si>
  <si>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</si>
  <si>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</si>
  <si>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</si>
  <si>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</si>
  <si>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</si>
  <si>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</si>
  <si>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</si>
  <si>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</si>
  <si>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</si>
  <si>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</si>
  <si>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</si>
  <si>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</si>
  <si>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</si>
  <si>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</si>
  <si>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</si>
  <si>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</si>
  <si>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</si>
  <si>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</si>
  <si>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</si>
  <si>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</si>
  <si>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</si>
  <si>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</si>
  <si>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</si>
  <si>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</si>
  <si>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</si>
  <si>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</si>
  <si>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</si>
  <si>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</si>
  <si>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</si>
  <si>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</si>
  <si>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</si>
  <si>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</si>
  <si>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</si>
  <si>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</si>
  <si>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</si>
  <si>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</si>
  <si>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</si>
  <si>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</si>
  <si>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</si>
  <si>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</si>
  <si>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</si>
  <si>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</si>
  <si>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</si>
  <si>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</si>
  <si>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</si>
  <si>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</si>
  <si>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</si>
  <si>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</si>
  <si>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</si>
  <si>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</si>
  <si>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</si>
  <si>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</si>
  <si>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</si>
  <si>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</si>
  <si>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</si>
  <si>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</si>
  <si>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</si>
  <si>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</si>
  <si>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</si>
  <si>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</si>
  <si>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</si>
  <si>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</si>
  <si>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</si>
  <si>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</si>
  <si>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</si>
  <si>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</si>
  <si>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</si>
  <si>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</si>
  <si>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</si>
  <si>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</si>
  <si>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</si>
  <si>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</si>
  <si>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</si>
  <si>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</si>
  <si>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</si>
  <si>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</si>
  <si>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</si>
  <si>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</si>
  <si>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</si>
  <si>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</si>
  <si>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</si>
  <si>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</si>
  <si>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</si>
  <si>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</si>
  <si>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</si>
  <si>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</si>
  <si>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</si>
  <si>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</si>
  <si>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</si>
  <si>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</si>
  <si>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</si>
  <si>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</si>
  <si>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</si>
  <si>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</si>
  <si>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</si>
  <si>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</si>
  <si>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</si>
  <si>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</si>
  <si>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</si>
  <si>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</si>
  <si>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</si>
  <si>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</si>
  <si>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</si>
  <si>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</si>
  <si>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</si>
  <si>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</si>
  <si>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</si>
  <si>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</si>
  <si>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</si>
  <si>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</si>
  <si>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</si>
  <si>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</si>
  <si>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</si>
  <si>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</si>
  <si>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</si>
  <si>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</si>
  <si>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</si>
  <si>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</si>
  <si>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</si>
  <si>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</si>
  <si>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</si>
  <si>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</si>
  <si>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</si>
  <si>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</si>
  <si>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</si>
  <si>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</si>
  <si>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</si>
  <si>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</si>
  <si>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</si>
  <si>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</si>
  <si>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</si>
  <si>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</si>
  <si>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</si>
  <si>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</si>
  <si>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</si>
  <si>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</si>
  <si>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</si>
  <si>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</si>
  <si>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</si>
  <si>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</si>
  <si>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</si>
  <si>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</si>
  <si>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</si>
  <si>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</si>
  <si>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</si>
  <si>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</si>
  <si>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</si>
  <si>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</si>
  <si>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</si>
  <si>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</si>
  <si>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</si>
  <si>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</si>
  <si>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</si>
  <si>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</si>
  <si>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</si>
  <si>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</si>
  <si>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</si>
  <si>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</si>
  <si>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</si>
  <si>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</si>
  <si>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</si>
  <si>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</si>
  <si>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</si>
  <si>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</si>
  <si>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</si>
  <si>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</si>
  <si>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</si>
  <si>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</si>
  <si>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</si>
  <si>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</si>
  <si>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</si>
  <si>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</si>
  <si>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</si>
  <si>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</si>
  <si>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</si>
  <si>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</si>
  <si>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</si>
  <si>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</si>
  <si>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</si>
  <si>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</si>
  <si>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</si>
  <si>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</si>
  <si>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</si>
  <si>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</si>
  <si>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</si>
  <si>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</si>
  <si>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</si>
  <si>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</si>
  <si>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</si>
  <si>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</si>
  <si>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</si>
  <si>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</si>
  <si>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</si>
  <si>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</si>
  <si>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</si>
  <si>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</si>
  <si>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</si>
  <si>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</si>
  <si>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</si>
  <si>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</si>
  <si>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</si>
  <si>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</si>
  <si>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</si>
  <si>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</si>
  <si>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</si>
  <si>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</si>
  <si>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</si>
  <si>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</si>
  <si>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</si>
  <si>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</si>
  <si>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</si>
  <si>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</si>
  <si>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</si>
  <si>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</si>
  <si>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</si>
  <si>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</si>
  <si>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</si>
  <si>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</si>
  <si>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</si>
  <si>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</si>
  <si>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</si>
  <si>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</si>
  <si>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</si>
  <si>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</si>
  <si>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</si>
  <si>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</si>
  <si>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</si>
  <si>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</si>
  <si>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</si>
  <si>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</si>
  <si>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</si>
  <si>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</si>
  <si>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</si>
  <si>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</si>
  <si>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</si>
  <si>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</si>
  <si>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</si>
  <si>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</si>
  <si>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</si>
  <si>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</si>
  <si>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</si>
  <si>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</si>
  <si>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</si>
  <si>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</si>
  <si>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</si>
  <si>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</si>
  <si>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</si>
  <si>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</si>
  <si>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</si>
  <si>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</si>
  <si>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</si>
  <si>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</si>
  <si>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</si>
  <si>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</si>
  <si>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</si>
  <si>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</si>
  <si>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</si>
  <si>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</si>
  <si>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</si>
  <si>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</si>
  <si>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</si>
  <si>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</si>
  <si>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</si>
  <si>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</si>
  <si>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</si>
  <si>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</si>
  <si>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</si>
  <si>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</si>
  <si>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</si>
  <si>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</si>
  <si>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</si>
  <si>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</si>
  <si>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</si>
  <si>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</si>
  <si>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</si>
  <si>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</si>
  <si>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</si>
  <si>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</si>
  <si>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</si>
  <si>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</si>
  <si>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</si>
  <si>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</si>
  <si>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</si>
  <si>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</si>
  <si>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</si>
  <si>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</si>
  <si>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</si>
  <si>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</si>
  <si>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</si>
  <si>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</si>
  <si>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</si>
  <si>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</si>
  <si>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</si>
  <si>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</si>
  <si>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</si>
  <si>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</si>
  <si>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</si>
  <si>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</si>
  <si>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</si>
  <si>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</si>
  <si>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</si>
  <si>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</si>
  <si>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</si>
  <si>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</si>
  <si>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</si>
  <si>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</si>
  <si>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</si>
  <si>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</si>
  <si>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</si>
  <si>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</si>
  <si>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</si>
  <si>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</si>
  <si>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</si>
  <si>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</si>
  <si>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</si>
  <si>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</si>
  <si>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</si>
  <si>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</si>
  <si>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</si>
  <si>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</si>
  <si>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</si>
  <si>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</si>
  <si>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</si>
  <si>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</si>
  <si>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</si>
  <si>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</si>
  <si>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</si>
  <si>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</si>
  <si>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</si>
  <si>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</si>
  <si>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</si>
  <si>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</si>
  <si>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</si>
  <si>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</si>
  <si>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</si>
  <si>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</si>
  <si>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</si>
  <si>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</si>
  <si>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</si>
  <si>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</si>
  <si>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</si>
  <si>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</si>
  <si>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</si>
  <si>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</si>
  <si>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</si>
  <si>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</si>
  <si>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</si>
  <si>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</si>
  <si>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</si>
  <si>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</si>
  <si>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</si>
  <si>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</si>
  <si>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</si>
  <si>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</si>
  <si>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</si>
  <si>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</si>
  <si>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</si>
  <si>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</si>
  <si>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</si>
  <si>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</si>
  <si>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</si>
  <si>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</si>
  <si>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</si>
  <si>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</si>
  <si>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</si>
  <si>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</si>
  <si>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</si>
  <si>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</si>
  <si>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</si>
  <si>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</si>
  <si>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</si>
  <si>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</si>
  <si>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</si>
  <si>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</si>
  <si>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</si>
  <si>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</si>
  <si>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</si>
  <si>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</si>
  <si>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</si>
  <si>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</si>
  <si>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</si>
  <si>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</si>
  <si>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</si>
  <si>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</si>
  <si>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</si>
  <si>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</si>
  <si>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</si>
  <si>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</si>
  <si>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</si>
  <si>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</si>
  <si>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</si>
  <si>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</si>
  <si>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</si>
  <si>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</si>
  <si>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</si>
  <si>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</si>
  <si>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</si>
  <si>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</si>
  <si>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</si>
  <si>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</si>
  <si>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</si>
  <si>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</si>
  <si>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</si>
  <si>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</si>
  <si>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</si>
  <si>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</si>
  <si>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</si>
  <si>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</si>
  <si>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</si>
  <si>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</si>
  <si>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</si>
  <si>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</si>
  <si>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</si>
  <si>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</si>
  <si>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</si>
  <si>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</si>
  <si>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</si>
  <si>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</si>
  <si>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</si>
  <si>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</si>
  <si>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</si>
  <si>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</si>
  <si>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</si>
  <si>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</si>
  <si>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</si>
  <si>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</si>
  <si>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</si>
  <si>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</si>
  <si>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</si>
  <si>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</si>
  <si>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</si>
  <si>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</si>
  <si>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</si>
  <si>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</si>
  <si>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</si>
  <si>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</si>
  <si>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</si>
  <si>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</si>
  <si>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</si>
  <si>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</si>
  <si>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</si>
  <si>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</si>
  <si>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</si>
  <si>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</si>
  <si>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</si>
  <si>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</si>
  <si>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</si>
  <si>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</si>
  <si>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</si>
  <si>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</si>
  <si>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</si>
  <si>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</si>
  <si>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</si>
  <si>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</si>
  <si>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</si>
  <si>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</si>
  <si>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</si>
  <si>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</si>
  <si>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</si>
  <si>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</si>
  <si>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</si>
  <si>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</si>
  <si>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</si>
  <si>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</si>
  <si>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</si>
  <si>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</si>
  <si>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</si>
  <si>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</si>
  <si>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</si>
  <si>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</si>
  <si>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</si>
  <si>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</si>
  <si>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</si>
  <si>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</si>
  <si>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</si>
  <si>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</si>
  <si>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</si>
  <si>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</si>
  <si>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</si>
  <si>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</si>
  <si>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</si>
  <si>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</si>
  <si>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</si>
  <si>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</si>
  <si>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</si>
  <si>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</si>
  <si>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</si>
  <si>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</si>
  <si>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</si>
  <si>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</si>
  <si>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</si>
  <si>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</si>
  <si>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</si>
  <si>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</si>
  <si>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</si>
  <si>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</si>
  <si>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</si>
  <si>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</si>
  <si>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</si>
  <si>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</si>
  <si>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</si>
  <si>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</si>
  <si>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</si>
  <si>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</si>
  <si>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</si>
  <si>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</si>
  <si>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</si>
  <si>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</si>
  <si>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</si>
  <si>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</si>
  <si>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</si>
  <si>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</si>
  <si>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</si>
  <si>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</si>
  <si>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</si>
  <si>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</si>
  <si>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</si>
  <si>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</si>
  <si>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</si>
  <si>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</si>
  <si>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</si>
  <si>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</si>
  <si>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</si>
  <si>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</si>
  <si>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</si>
  <si>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</si>
  <si>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</si>
  <si>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</si>
  <si>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</si>
  <si>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</si>
  <si>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</si>
  <si>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</si>
  <si>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</si>
  <si>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</si>
  <si>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</si>
  <si>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</si>
  <si>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</si>
  <si>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</si>
  <si>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</si>
  <si>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</si>
  <si>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</si>
  <si>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</si>
  <si>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</si>
  <si>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</si>
  <si>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</si>
  <si>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</si>
  <si>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</si>
  <si>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</si>
  <si>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</si>
  <si>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</si>
  <si>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</si>
  <si>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</si>
  <si>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</si>
  <si>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</si>
  <si>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</si>
  <si>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</si>
  <si>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</si>
  <si>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</si>
  <si>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</si>
  <si>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</si>
  <si>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</si>
  <si>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</si>
  <si>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</si>
  <si>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</si>
  <si>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</si>
  <si>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</si>
  <si>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</si>
  <si>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</si>
  <si>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</si>
  <si>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</si>
  <si>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</si>
  <si>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</si>
  <si>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</si>
  <si>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</si>
  <si>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</si>
  <si>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</si>
  <si>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</si>
  <si>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</si>
  <si>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</si>
  <si>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</si>
  <si>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</si>
  <si>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</si>
  <si>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</si>
  <si>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</si>
  <si>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</si>
  <si>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</si>
  <si>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</si>
  <si>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</si>
  <si>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</si>
  <si>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</si>
  <si>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</si>
  <si>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</si>
  <si>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</si>
  <si>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</si>
  <si>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</si>
  <si>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</si>
  <si>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</si>
  <si>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</si>
  <si>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</si>
  <si>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</si>
  <si>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</si>
  <si>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</si>
  <si>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</si>
  <si>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</si>
  <si>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</si>
  <si>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</si>
  <si>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</si>
  <si>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</si>
  <si>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</si>
  <si>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</si>
  <si>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</si>
  <si>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</si>
  <si>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</si>
  <si>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</si>
  <si>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</si>
  <si>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</si>
  <si>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</si>
  <si>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</si>
  <si>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</si>
  <si>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</si>
  <si>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</si>
  <si>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</si>
  <si>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</si>
  <si>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</si>
  <si>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</si>
  <si>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</si>
  <si>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</si>
  <si>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</si>
  <si>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</si>
  <si>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</si>
  <si>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</si>
  <si>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</si>
  <si>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</si>
  <si>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</si>
  <si>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</si>
  <si>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</si>
  <si>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</si>
  <si>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</si>
  <si>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</si>
  <si>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</si>
  <si>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</si>
  <si>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</si>
  <si>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</si>
  <si>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</si>
  <si>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</si>
  <si>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</si>
  <si>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</si>
  <si>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</si>
  <si>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</si>
  <si>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</si>
  <si>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</si>
  <si>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</si>
  <si>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</si>
  <si>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</si>
  <si>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</si>
  <si>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</si>
  <si>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</si>
  <si>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</si>
  <si>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</si>
  <si>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</si>
  <si>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</si>
  <si>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</si>
  <si>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</si>
  <si>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</si>
  <si>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</si>
  <si>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</si>
  <si>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</si>
  <si>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</si>
  <si>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</si>
  <si>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</si>
  <si>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</si>
  <si>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</si>
  <si>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</si>
  <si>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</si>
  <si>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</si>
  <si>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</si>
  <si>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</si>
  <si>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</si>
  <si>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</si>
  <si>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</si>
  <si>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</si>
  <si>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</si>
  <si>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</si>
  <si>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</si>
  <si>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</si>
  <si>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</si>
  <si>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</si>
  <si>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</si>
  <si>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</si>
  <si>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</si>
  <si>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</si>
  <si>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</si>
  <si>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</si>
  <si>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</si>
  <si>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</si>
  <si>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</si>
  <si>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</si>
  <si>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</si>
  <si>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</si>
  <si>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</si>
  <si>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</si>
  <si>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</si>
  <si>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</si>
  <si>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</si>
  <si>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</si>
  <si>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</si>
  <si>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</si>
  <si>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</si>
  <si>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</si>
  <si>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</si>
  <si>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</si>
  <si>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</si>
  <si>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</si>
  <si>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</si>
  <si>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</si>
  <si>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</si>
  <si>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</si>
  <si>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</si>
  <si>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</si>
  <si>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</si>
  <si>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</si>
  <si>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</si>
  <si>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</si>
  <si>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</si>
  <si>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</si>
  <si>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</si>
  <si>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</si>
  <si>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</si>
  <si>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</si>
  <si>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</si>
  <si>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</si>
  <si>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</si>
  <si>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</si>
  <si>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</si>
  <si>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</si>
  <si>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</si>
  <si>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</si>
  <si>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</si>
  <si>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</si>
  <si>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</si>
  <si>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</si>
  <si>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</si>
  <si>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</si>
  <si>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</si>
  <si>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</si>
  <si>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</si>
  <si>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</si>
  <si>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</si>
  <si>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</si>
  <si>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</si>
  <si>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</si>
  <si>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</si>
  <si>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</si>
  <si>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</si>
  <si>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</si>
  <si>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</si>
  <si>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</si>
  <si>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</si>
  <si>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</si>
  <si>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</si>
  <si>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</si>
  <si>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</si>
  <si>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</si>
  <si>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</si>
  <si>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</si>
  <si>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</si>
  <si>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</si>
  <si>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</si>
  <si>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</si>
  <si>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</si>
  <si>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</si>
  <si>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</si>
  <si>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</si>
  <si>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</si>
  <si>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</si>
  <si>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</si>
  <si>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</si>
  <si>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</si>
  <si>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</si>
  <si>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</si>
  <si>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</si>
  <si>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</si>
  <si>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</si>
  <si>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</si>
  <si>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</si>
  <si>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</si>
  <si>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</si>
  <si>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</si>
  <si>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</si>
  <si>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</si>
  <si>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</si>
  <si>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</si>
  <si>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</si>
  <si>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</si>
  <si>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</si>
  <si>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</si>
  <si>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</si>
  <si>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</si>
  <si>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</si>
  <si>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</si>
  <si>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</si>
  <si>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</si>
  <si>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</si>
  <si>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</si>
  <si>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</si>
  <si>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</si>
  <si>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</si>
  <si>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</si>
  <si>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</si>
  <si>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</si>
  <si>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</si>
  <si>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</si>
  <si>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</si>
  <si>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</si>
  <si>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</si>
  <si>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</si>
  <si>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</si>
  <si>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</si>
  <si>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</si>
  <si>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</si>
  <si>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</si>
  <si>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</si>
  <si>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</si>
  <si>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</si>
  <si>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</si>
  <si>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</si>
  <si>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</si>
  <si>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</si>
  <si>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</si>
  <si>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</si>
  <si>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</si>
  <si>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</si>
  <si>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</si>
  <si>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</si>
  <si>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</si>
  <si>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</si>
  <si>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</si>
  <si>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</si>
  <si>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</si>
  <si>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</si>
  <si>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</si>
  <si>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</si>
  <si>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</si>
  <si>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</si>
  <si>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</si>
  <si>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</si>
  <si>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</si>
  <si>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</si>
  <si>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</si>
  <si>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</si>
  <si>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</si>
  <si>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</si>
  <si>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</si>
  <si>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</si>
  <si>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</si>
  <si>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</si>
  <si>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</si>
  <si>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</si>
  <si>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</si>
  <si>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</si>
  <si>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</si>
  <si>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</si>
  <si>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</si>
  <si>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</si>
  <si>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</si>
  <si>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</si>
  <si>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</si>
  <si>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</si>
  <si>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</si>
  <si>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</si>
  <si>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</si>
  <si>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</si>
  <si>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</si>
  <si>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</si>
  <si>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</si>
  <si>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</si>
  <si>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</si>
  <si>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</si>
  <si>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</si>
  <si>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</si>
  <si>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</si>
  <si>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</si>
  <si>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</si>
  <si>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</si>
  <si>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</si>
  <si>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</si>
  <si>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</si>
  <si>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</si>
  <si>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</si>
  <si>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</si>
  <si>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</si>
  <si>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</si>
  <si>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</si>
  <si>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</si>
  <si>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</si>
  <si>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</si>
  <si>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</si>
  <si>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</si>
  <si>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</si>
  <si>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</si>
  <si>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</si>
  <si>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</si>
  <si>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</si>
  <si>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</si>
  <si>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</si>
  <si>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</si>
  <si>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</si>
  <si>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</si>
  <si>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</si>
  <si>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</si>
  <si>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</si>
  <si>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</si>
  <si>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</si>
  <si>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</si>
  <si>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</si>
  <si>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</si>
  <si>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</si>
  <si>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</si>
  <si>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</si>
  <si>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</si>
  <si>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</si>
  <si>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</si>
  <si>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</si>
  <si>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</si>
  <si>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</si>
  <si>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</si>
  <si>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</si>
  <si>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</si>
  <si>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</si>
  <si>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</si>
  <si>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</si>
  <si>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</si>
  <si>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</si>
  <si>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</si>
  <si>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</si>
  <si>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</si>
  <si>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</si>
  <si>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</si>
  <si>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</si>
  <si>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</si>
  <si>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</si>
  <si>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</si>
  <si>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</si>
  <si>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</si>
  <si>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</si>
  <si>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</si>
  <si>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</si>
  <si>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</si>
  <si>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</si>
  <si>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</si>
  <si>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</si>
  <si>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</si>
  <si>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</si>
  <si>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</si>
  <si>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</si>
  <si>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</si>
  <si>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</si>
  <si>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</si>
  <si>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</si>
  <si>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</si>
  <si>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</si>
  <si>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</si>
  <si>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</si>
  <si>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</si>
  <si>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</si>
  <si>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</si>
  <si>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</si>
  <si>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</si>
  <si>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</si>
  <si>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</si>
  <si>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</si>
  <si>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</si>
  <si>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</si>
  <si>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</si>
  <si>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</si>
  <si>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</si>
  <si>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</si>
  <si>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</si>
  <si>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</si>
  <si>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</si>
  <si>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</si>
  <si>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</si>
  <si>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</si>
  <si>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</si>
  <si>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</si>
  <si>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</si>
  <si>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</si>
  <si>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</si>
  <si>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</si>
  <si>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</si>
  <si>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</si>
  <si>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</si>
  <si>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</si>
  <si>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</si>
  <si>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</si>
  <si>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</si>
  <si>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</si>
  <si>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</si>
  <si>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</si>
  <si>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</si>
  <si>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</si>
  <si>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</si>
  <si>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</si>
  <si>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</si>
  <si>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</si>
  <si>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</si>
  <si>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</si>
  <si>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</si>
  <si>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</si>
  <si>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</si>
  <si>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</si>
  <si>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</si>
  <si>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</si>
  <si>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</si>
  <si>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</si>
  <si>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</si>
  <si>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</si>
  <si>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</si>
  <si>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</si>
  <si>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</si>
  <si>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</si>
  <si>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</si>
  <si>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</si>
  <si>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</si>
  <si>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</si>
  <si>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</si>
  <si>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</si>
  <si>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</si>
  <si>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</si>
  <si>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</si>
  <si>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</si>
  <si>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</si>
  <si>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</si>
  <si>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</si>
  <si>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</si>
  <si>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</si>
  <si>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</si>
  <si>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</si>
  <si>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</si>
  <si>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</si>
  <si>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</si>
  <si>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</si>
  <si>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</si>
  <si>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</si>
  <si>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</si>
  <si>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</si>
  <si>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</si>
  <si>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</si>
  <si>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</si>
  <si>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</si>
  <si>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</si>
  <si>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</si>
  <si>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</si>
  <si>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</si>
  <si>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</si>
  <si>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</si>
  <si>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</si>
  <si>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</si>
  <si>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</si>
  <si>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</si>
  <si>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</si>
  <si>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</si>
  <si>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</si>
  <si>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</si>
  <si>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</si>
  <si>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</si>
  <si>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</si>
  <si>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</si>
  <si>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</si>
  <si>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</si>
  <si>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</si>
  <si>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</si>
  <si>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</si>
  <si>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</si>
  <si>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</si>
  <si>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</si>
  <si>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</si>
  <si>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</si>
  <si>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</si>
  <si>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</si>
  <si>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</si>
  <si>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</si>
  <si>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</si>
  <si>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</si>
  <si>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</si>
  <si>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</si>
  <si>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</si>
  <si>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</si>
  <si>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</si>
  <si>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</si>
  <si>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</si>
  <si>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</si>
  <si>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</si>
  <si>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</si>
  <si>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</si>
  <si>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</si>
  <si>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</si>
  <si>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</si>
  <si>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</si>
  <si>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</si>
  <si>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</si>
  <si>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</si>
  <si>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</si>
  <si>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</si>
  <si>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</si>
  <si>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</si>
  <si>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</si>
  <si>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</si>
  <si>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</si>
  <si>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</si>
  <si>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</si>
  <si>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</si>
  <si>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</si>
  <si>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</si>
  <si>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</si>
  <si>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</si>
  <si>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</si>
  <si>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</si>
  <si>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</si>
  <si>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</si>
  <si>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</si>
  <si>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</si>
  <si>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</si>
  <si>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</si>
  <si>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</si>
  <si>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</si>
  <si>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</si>
  <si>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</si>
  <si>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</si>
  <si>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</si>
  <si>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</si>
  <si>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</si>
  <si>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</si>
  <si>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</si>
  <si>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</si>
  <si>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</si>
  <si>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</si>
  <si>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</si>
  <si>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</si>
  <si>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</si>
  <si>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</si>
  <si>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</si>
  <si>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</si>
  <si>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</si>
  <si>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</si>
  <si>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</si>
  <si>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</si>
  <si>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</si>
  <si>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</si>
  <si>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</si>
  <si>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</si>
  <si>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</si>
  <si>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</si>
  <si>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</si>
  <si>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</si>
  <si>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</si>
  <si>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</si>
  <si>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</si>
  <si>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</si>
  <si>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</si>
  <si>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</si>
  <si>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</si>
  <si>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</si>
  <si>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</si>
  <si>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</si>
  <si>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</si>
  <si>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</si>
  <si>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</si>
  <si>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</si>
  <si>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</si>
  <si>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</si>
  <si>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</si>
  <si>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</si>
  <si>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</si>
  <si>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</si>
  <si>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</si>
  <si>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</si>
  <si>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</si>
  <si>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</si>
  <si>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</si>
  <si>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</si>
  <si>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</si>
  <si>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</si>
  <si>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</si>
  <si>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</si>
  <si>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</si>
  <si>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</si>
  <si>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</si>
  <si>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</si>
  <si>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</si>
  <si>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</si>
  <si>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</si>
  <si>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</si>
  <si>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</si>
  <si>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</si>
  <si>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</si>
  <si>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</si>
  <si>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</si>
  <si>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</si>
  <si>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</si>
  <si>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</si>
  <si>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</si>
  <si>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</si>
  <si>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</si>
  <si>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</si>
  <si>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</si>
  <si>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</si>
  <si>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</si>
  <si>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</si>
  <si>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</si>
  <si>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</si>
  <si>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</si>
  <si>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</si>
  <si>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</si>
  <si>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</si>
  <si>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</si>
  <si>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</si>
  <si>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</si>
  <si>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</si>
  <si>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</si>
  <si>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</si>
  <si>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</si>
  <si>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</si>
  <si>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</si>
  <si>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</si>
  <si>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</si>
  <si>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PCM-20251111-00001529</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</si>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</sst>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4" totalsRowShown="0" headerRowDxfId="31" dataDxfId="30" headerRowBorderDxfId="28" tableBorderDxfId="29">
  <autoFilter ref="A1:L2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309.82843622685323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45972.776862152779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45972.776862152779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45972.776862152779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45972.776862152779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45972.776862152779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45972.776862152779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45972.776862152779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45972.776862152779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45972.776862152779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45972.776862152779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45972.776862152779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45972.776862152779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45972.776862152779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45972.776862152779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45972.776862152779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45972.776862152779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45972.776862152779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45972.776862152779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45972.776862152779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45972.776862152779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45972.776862152779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45972.776862152779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45972.776862152779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45972.776862152779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45972.776862152779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45972.776862152779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45972.776862152779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45972.776862152779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45972.776862152779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45972.776862152779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45972.776862152779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45972.776862152779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45972.776862152779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45972.776862152779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45972.776862152779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45972.776862152779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45972.776862152779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45972.776862152779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45972.776862152779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45972.776862152779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45972.776862152779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45972.776862152779</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45972.776862152779</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91AC7DDE-CF62-4DC6-A2D7-56FF2F59CA90}"/>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147.77702418981789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5" ca="1" si="1">IFERROR(NOW()-F4,"-")</f>
        <v>45972.776862152779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45972.776862152779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45972.776862152779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45972.776862152779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45972.776862152779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45972.776862152779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45972.776862152779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45972.776862152779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45972.776862152779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45972.776862152779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45972.776862152779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45972.776862152779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45972.776862152779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45972.776862152779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45972.776862152779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45972.776862152779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45972.776862152779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45972.776862152779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45972.776862152779</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45972.776862152779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45972.776862152779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45972.776862152779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45972.776862152779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45972.776862152779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45972.776862152779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45972.776862152779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45972.776862152779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45972.776862152779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45972.776862152779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45972.776862152779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45972.776862152779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45972.776862152779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45972.776862152779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45972.776862152779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45972.776862152779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45972.776862152779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45972.776862152779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45972.776862152779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45972.776862152779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45972.776862152779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45972.776862152779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45972.776862152779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45972.776862152779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45972.776862152779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45972.776862152779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45972.776862152779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45972.776862152779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45972.776862152779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45972.776862152779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45972.776862152779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45972.776862152779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45972.776862152779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45972.776862152779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45972.776862152779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45972.776862152779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45972.776862152779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45972.776862152779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45972.776862152779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45972.776862152779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45972.776862152779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45972.776862152779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45972.776862152779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45972.776862152779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45972.776862152779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45972.776862152779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45972.776862152779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45972.776862152779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45972.776862152779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45972.776862152779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45972.776862152779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45972.776862152779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45972.776862152779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45972.776862152779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45972.776862152779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45972.776862152779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45972.776862152779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45972.776862152779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45972.776862152779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45972.776862152779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45972.776862152779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45972.776862152779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45972.776862152779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45972.776862152779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45972.776862152779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45972.776862152779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45972.776862152779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45972.776862152779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45972.776862152779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45972.776862152779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45972.776862152779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45972.776862152779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45972.776862152779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45972.776862152779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45972.776862152779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45972.776862152779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45972.776862152779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45972.776862152779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45972.776862152779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45972.776862152779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45972.776862152779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45972.776862152779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45972.776862152779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45972.776862152779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45972.776862152779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45972.776862152779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45972.776862152779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45972.776862152779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45972.776862152779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45972.776862152779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45972.776862152779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45972.776862152779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45972.776862152779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45972.776862152779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45972.776862152779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45972.776862152779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45972.776862152779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45972.776862152779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45972.776862152779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45972.776862152779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45972.776862152779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45972.776862152779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45972.776862152779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45972.776862152779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45972.776862152779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45972.776862152779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45972.776862152779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45972.776862152779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45972.776862152779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45972.776862152779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45972.776862152779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45972.776862152779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45972.776862152779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45972.776862152779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45972.776862152779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45972.776862152779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45972.776862152779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45972.776862152779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45972.776862152779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45972.776862152779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45972.776862152779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45972.776862152779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45972.776862152779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45972.776862152779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45972.776862152779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45972.776862152779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45972.776862152779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45972.776862152779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45972.776862152779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45972.776862152779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45972.776862152779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45972.776862152779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45972.776862152779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45972.776862152779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45972.776862152779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45972.776862152779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45972.776862152779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45972.776862152779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45972.776862152779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45972.776862152779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45972.776862152779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45972.776862152779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45972.776862152779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45972.776862152779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45972.776862152779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45972.776862152779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45972.776862152779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45972.776862152779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45972.776862152779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45972.776862152779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45972.776862152779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45972.776862152779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45972.776862152779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45972.776862152779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45972.776862152779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45972.776862152779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45972.776862152779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45972.776862152779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45972.776862152779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45972.776862152779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45972.776862152779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45972.776862152779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45972.776862152779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45972.776862152779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45972.776862152779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45972.776862152779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45972.776862152779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45972.776862152779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45972.776862152779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45972.776862152779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45972.776862152779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45972.776862152779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45972.776862152779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45972.776862152779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45972.776862152779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45972.776862152779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45972.776862152779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45972.776862152779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45972.776862152779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45972.776862152779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45972.776862152779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45972.776862152779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45972.776862152779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45972.776862152779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45972.776862152779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45972.776862152779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45972.776862152779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45972.776862152779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45972.776862152779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45972.776862152779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45972.776862152779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45972.776862152779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45972.776862152779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45972.776862152779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45972.776862152779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45972.776862152779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45972.776862152779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45972.776862152779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45972.776862152779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45972.776862152779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45972.776862152779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45972.776862152779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45972.776862152779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45972.776862152779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45972.776862152779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45972.776862152779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45972.776862152779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45972.776862152779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45972.776862152779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45972.776862152779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45972.776862152779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45972.776862152779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45972.776862152779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45972.776862152779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45972.776862152779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45972.776862152779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45972.776862152779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45972.776862152779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45972.776862152779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45972.776862152779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45972.776862152779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45972.776862152779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45972.776862152779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45972.776862152779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45972.776862152779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45972.776862152779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45972.776862152779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45972.776862152779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45972.776862152779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45972.776862152779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45972.776862152779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45972.776862152779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45972.776862152779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45972.776862152779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45972.776862152779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45972.776862152779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45972.776862152779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45972.776862152779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45972.776862152779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45972.776862152779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45972.776862152779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45972.776862152779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45972.776862152779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45972.776862152779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45972.776862152779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45972.776862152779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45972.776862152779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45972.776862152779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45972.776862152779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45972.776862152779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45972.776862152779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45972.776862152779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45972.776862152779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45972.776862152779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45972.776862152779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45972.776862152779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45972.776862152779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45972.776862152779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45972.776862152779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45972.776862152779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45972.776862152779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45972.776862152779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45972.776862152779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45972.776862152779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45972.776862152779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45972.776862152779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45972.776862152779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45972.776862152779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45972.776862152779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45972.776862152779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45972.776862152779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45972.776862152779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45972.776862152779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45972.776862152779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45972.776862152779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45972.776862152779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45972.776862152779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45972.776862152779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45972.776862152779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45972.776862152779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45972.776862152779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45972.776862152779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45972.776862152779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45972.776862152779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45972.776862152779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45972.776862152779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45972.776862152779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45972.776862152779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45972.776862152779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45972.776862152779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45972.776862152779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45972.776862152779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45972.776862152779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45972.776862152779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45972.776862152779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45972.776862152779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45972.776862152779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45972.776862152779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45972.776862152779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45972.776862152779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45972.776862152779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45972.776862152779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45972.776862152779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45972.776862152779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45972.776862152779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45972.776862152779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45972.776862152779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45972.776862152779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45972.776862152779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45972.776862152779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45972.776862152779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45972.776862152779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45972.776862152779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45972.776862152779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45972.776862152779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45972.776862152779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45972.776862152779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45972.776862152779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45972.776862152779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45972.776862152779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45972.776862152779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45972.776862152779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45972.776862152779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45972.776862152779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45972.776862152779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45972.776862152779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45972.776862152779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45972.776862152779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45972.776862152779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45972.776862152779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45972.776862152779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45972.776862152779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45972.776862152779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45972.776862152779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45972.776862152779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45972.776862152779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45972.776862152779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45972.776862152779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45972.776862152779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45972.776862152779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45972.776862152779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45972.776862152779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45972.776862152779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45972.776862152779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45972.776862152779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45972.776862152779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45972.776862152779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45972.776862152779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45972.776862152779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45972.776862152779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45972.776862152779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45972.776862152779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45972.776862152779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45972.776862152779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45972.776862152779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45972.776862152779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45972.776862152779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45972.776862152779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45972.776862152779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45972.776862152779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45972.776862152779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45972.776862152779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45972.776862152779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45972.776862152779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45972.776862152779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45972.776862152779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45972.776862152779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45972.776862152779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45972.776862152779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45972.776862152779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45972.776862152779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45972.776862152779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45972.776862152779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45972.776862152779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45972.776862152779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45972.776862152779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45972.776862152779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45972.776862152779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45972.776862152779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45972.776862152779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45972.776862152779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45972.776862152779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45972.776862152779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45972.776862152779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45972.776862152779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45972.776862152779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45972.776862152779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45972.776862152779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45972.776862152779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45972.776862152779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45972.776862152779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45972.776862152779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45972.776862152779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45972.776862152779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45972.776862152779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45972.776862152779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45972.776862152779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45972.776862152779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45972.776862152779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45972.776862152779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45972.776862152779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45972.776862152779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45972.776862152779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45972.776862152779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45972.776862152779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45972.776862152779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45972.776862152779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45972.776862152779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45972.776862152779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45972.776862152779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45972.776862152779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45972.776862152779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45972.776862152779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45972.776862152779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45972.776862152779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45972.776862152779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45972.776862152779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45972.776862152779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45972.776862152779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45972.776862152779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45972.776862152779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45972.776862152779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45972.776862152779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45972.776862152779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45972.776862152779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45972.776862152779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45972.776862152779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45972.776862152779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45972.776862152779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45972.776862152779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45972.776862152779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45972.776862152779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45972.776862152779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45972.776862152779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45972.776862152779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45972.776862152779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45972.776862152779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45972.776862152779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45972.776862152779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45972.776862152779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45972.776862152779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45972.776862152779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45972.776862152779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45972.776862152779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45972.776862152779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45972.776862152779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45972.776862152779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45972.776862152779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45972.776862152779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45972.776862152779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45972.776862152779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45972.776862152779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45972.776862152779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45972.776862152779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45972.776862152779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45972.776862152779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45972.776862152779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45972.776862152779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45972.776862152779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45972.776862152779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45972.776862152779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45972.776862152779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45972.776862152779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45972.776862152779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45972.776862152779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45972.776862152779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45972.776862152779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45972.776862152779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45972.776862152779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45972.776862152779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45972.776862152779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45972.776862152779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45972.776862152779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45972.776862152779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45972.776862152779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45972.776862152779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45972.776862152779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45972.776862152779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45972.776862152779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45972.776862152779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45972.776862152779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45972.776862152779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45972.776862152779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45972.776862152779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45972.776862152779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45972.776862152779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45972.776862152779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45972.776862152779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45972.776862152779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45972.776862152779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45972.776862152779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45972.776862152779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45972.776862152779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45972.776862152779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45972.776862152779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45972.776862152779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45972.776862152779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45972.776862152779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45972.776862152779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45972.776862152779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45972.776862152779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45972.776862152779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45972.776862152779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45972.776862152779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45972.776862152779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45972.776862152779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45972.776862152779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45972.776862152779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45972.776862152779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45972.776862152779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45972.776862152779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45972.776862152779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45972.776862152779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45972.776862152779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45972.776862152779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45972.776862152779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45972.776862152779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45972.776862152779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45972.776862152779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45972.776862152779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45972.776862152779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45972.776862152779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45972.776862152779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45972.776862152779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45972.776862152779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45972.776862152779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45972.776862152779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45972.776862152779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45972.776862152779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45972.776862152779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45972.776862152779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45972.776862152779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45972.776862152779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45972.776862152779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45972.776862152779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45972.776862152779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45972.776862152779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45972.776862152779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45972.776862152779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45972.776862152779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45972.776862152779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45972.776862152779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45972.776862152779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45972.776862152779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45972.776862152779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45972.776862152779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45972.776862152779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45972.776862152779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45972.776862152779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45972.776862152779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45972.776862152779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45972.776862152779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45972.776862152779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45972.776862152779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45972.776862152779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45972.776862152779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45972.776862152779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45972.776862152779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45972.776862152779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45972.776862152779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45972.776862152779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45972.776862152779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45972.776862152779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45972.776862152779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45972.776862152779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45972.776862152779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45972.776862152779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45972.776862152779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45972.776862152779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45972.776862152779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45972.776862152779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45972.776862152779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45972.776862152779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45972.776862152779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45972.776862152779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45972.776862152779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45972.776862152779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45972.776862152779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45972.776862152779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45972.776862152779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45972.776862152779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45972.776862152779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45972.776862152779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45972.776862152779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45972.776862152779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45972.776862152779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45972.776862152779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45972.776862152779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45972.776862152779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45972.776862152779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45972.776862152779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45972.776862152779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45972.776862152779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45972.776862152779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45972.776862152779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45972.776862152779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45972.776862152779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45972.776862152779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45972.776862152779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45972.776862152779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45972.776862152779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45972.776862152779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45972.776862152779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45972.776862152779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45972.776862152779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45972.776862152779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45972.776862152779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45972.776862152779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45972.776862152779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45972.776862152779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45972.776862152779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45972.776862152779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45972.776862152779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45972.776862152779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45972.776862152779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45972.776862152779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45972.776862152779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45972.776862152779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45972.776862152779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45972.776862152779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45972.776862152779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45972.776862152779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45972.776862152779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45972.776862152779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45972.776862152779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45972.776862152779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45972.776862152779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45972.776862152779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45972.776862152779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45972.776862152779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45972.776862152779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45972.776862152779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45972.776862152779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45972.776862152779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45972.776862152779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45972.776862152779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45972.776862152779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45972.776862152779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45972.776862152779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45972.776862152779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45972.776862152779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45972.776862152779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45972.776862152779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45972.776862152779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45972.776862152779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45972.776862152779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45972.776862152779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45972.776862152779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45972.776862152779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45972.776862152779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45972.776862152779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45972.776862152779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45972.776862152779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45972.776862152779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45972.776862152779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45972.776862152779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45972.776862152779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45972.776862152779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45972.776862152779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45972.776862152779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45972.776862152779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45972.776862152779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45972.776862152779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45972.776862152779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45972.776862152779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45972.776862152779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45972.776862152779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45972.776862152779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45972.776862152779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45972.776862152779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45972.776862152779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45972.776862152779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45972.776862152779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45972.776862152779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45972.776862152779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45972.776862152779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45972.776862152779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45972.776862152779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45972.776862152779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45972.776862152779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45972.776862152779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45972.776862152779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45972.776862152779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45972.776862152779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45972.776862152779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45972.776862152779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45972.776862152779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45972.776862152779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45972.776862152779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45972.776862152779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45972.776862152779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45972.776862152779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45972.776862152779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45972.776862152779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45972.776862152779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45972.776862152779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45972.776862152779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45972.776862152779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45972.776862152779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45972.776862152779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45972.776862152779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45972.776862152779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45972.776862152779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45972.776862152779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45972.776862152779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45972.776862152779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45972.776862152779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45972.776862152779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45972.776862152779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45972.776862152779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45972.776862152779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45972.776862152779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45972.776862152779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45972.776862152779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45972.776862152779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45972.776862152779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45972.776862152779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45972.776862152779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45972.776862152779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45972.776862152779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45972.776862152779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45972.776862152779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45972.776862152779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45972.776862152779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45972.776862152779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45972.776862152779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45972.776862152779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45972.776862152779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45972.776862152779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45972.776862152779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45972.776862152779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45972.776862152779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45972.776862152779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45972.776862152779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45972.776862152779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45972.776862152779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45972.776862152779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45972.776862152779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45972.776862152779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45972.776862152779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45972.776862152779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45972.776862152779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45972.776862152779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45972.776862152779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45972.776862152779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45972.776862152779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45972.776862152779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45972.776862152779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45972.776862152779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45972.776862152779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45972.776862152779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45972.776862152779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45972.776862152779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45972.776862152779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45972.776862152779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45972.776862152779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45972.776862152779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45972.776862152779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45972.776862152779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45972.776862152779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45972.776862152779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45972.776862152779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45972.776862152779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45972.776862152779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45972.776862152779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45972.776862152779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45972.776862152779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45972.776862152779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45972.776862152779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45972.776862152779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45972.776862152779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45972.776862152779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45972.776862152779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45972.776862152779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45972.776862152779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45972.776862152779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45972.776862152779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45972.776862152779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45972.776862152779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45972.776862152779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45972.776862152779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45972.776862152779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45972.776862152779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45972.776862152779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45972.776862152779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45972.776862152779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45972.776862152779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45972.776862152779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45972.776862152779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45972.776862152779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45972.776862152779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45972.776862152779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45972.776862152779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45972.776862152779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45972.776862152779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45972.776862152779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45972.776862152779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45972.776862152779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45972.776862152779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45972.776862152779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45972.776862152779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45972.776862152779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45972.776862152779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45972.776862152779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45972.776862152779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45972.776862152779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45972.776862152779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45972.776862152779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45972.776862152779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45972.776862152779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45972.776862152779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45972.776862152779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45972.776862152779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45972.776862152779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45972.776862152779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45972.776862152779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45972.776862152779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45972.776862152779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45972.776862152779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45972.776862152779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45972.776862152779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45972.776862152779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45972.776862152779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45972.776862152779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45972.776862152779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45972.776862152779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45972.776862152779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45972.776862152779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45972.776862152779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45972.776862152779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45972.776862152779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45972.776862152779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45972.776862152779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45972.776862152779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45972.776862152779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45972.776862152779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45972.776862152779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45972.776862152779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45972.776862152779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45972.776862152779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45972.776862152779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45972.776862152779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45972.776862152779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45972.776862152779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45972.776862152779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45972.776862152779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45972.776862152779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45972.776862152779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45972.776862152779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45972.776862152779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45972.776862152779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45972.776862152779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45972.776862152779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45972.776862152779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45972.776862152779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45972.776862152779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45972.776862152779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45972.776862152779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45972.776862152779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45972.776862152779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45972.776862152779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45972.776862152779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45972.776862152779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45972.776862152779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45972.776862152779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45972.776862152779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45972.776862152779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45972.776862152779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45972.776862152779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45972.776862152779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45972.776862152779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45972.776862152779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45972.776862152779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45972.776862152779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45972.776862152779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45972.776862152779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45972.776862152779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45972.776862152779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45972.776862152779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45972.776862152779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45972.776862152779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45972.776862152779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45972.776862152779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45972.776862152779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45972.776862152779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45972.776862152779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45972.776862152779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45972.776862152779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45972.776862152779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45972.776862152779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45972.776862152779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45972.776862152779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45972.776862152779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45972.776862152779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45972.776862152779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45972.776862152779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45972.776862152779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45972.776862152779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45972.776862152779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45972.776862152779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45972.776862152779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45972.776862152779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45972.776862152779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45972.776862152779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45972.776862152779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45972.776862152779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45972.776862152779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45972.776862152779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45972.776862152779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45972.776862152779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45972.776862152779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45972.776862152779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45972.776862152779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45972.776862152779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45972.776862152779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45972.776862152779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45972.776862152779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45972.776862152779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45972.776862152779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45972.776862152779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45972.776862152779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45972.776862152779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45972.776862152779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45972.776862152779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45972.776862152779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45972.776862152779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45972.776862152779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45972.776862152779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45972.776862152779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45972.776862152779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45972.776862152779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45972.776862152779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45972.776862152779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45972.776862152779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45972.776862152779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45972.776862152779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45972.776862152779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45972.776862152779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45972.776862152779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45972.776862152779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45972.776862152779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45972.776862152779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45972.776862152779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45972.776862152779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45972.776862152779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45972.776862152779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45972.776862152779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45972.776862152779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45972.776862152779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45972.776862152779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45972.776862152779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45972.776862152779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45972.776862152779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45972.776862152779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45972.776862152779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45972.776862152779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45972.776862152779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45972.776862152779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45972.776862152779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45972.776862152779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45972.776862152779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45972.776862152779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45972.776862152779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45972.776862152779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45972.776862152779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45972.776862152779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45972.776862152779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45972.776862152779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45972.776862152779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45972.776862152779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45972.776862152779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45972.776862152779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45972.776862152779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45972.776862152779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45972.776862152779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45972.776862152779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45972.776862152779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45972.776862152779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45972.776862152779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45972.776862152779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45972.776862152779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45972.776862152779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45972.776862152779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45972.776862152779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45972.776862152779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45972.776862152779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45972.776862152779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45972.776862152779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45972.776862152779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45972.776862152779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45972.776862152779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45972.776862152779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45972.776862152779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45972.776862152779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45972.776862152779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45972.776862152779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45972.776862152779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45972.776862152779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45972.776862152779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45972.776862152779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45972.776862152779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45972.776862152779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45972.776862152779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45972.776862152779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45972.776862152779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45972.776862152779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45972.776862152779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45972.776862152779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45972.776862152779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45972.776862152779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45972.776862152779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45972.776862152779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45972.776862152779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45972.776862152779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45972.776862152779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45972.776862152779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45972.776862152779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45972.776862152779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45972.776862152779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45972.776862152779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45972.776862152779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45972.776862152779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45972.776862152779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45972.776862152779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45972.776862152779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45972.776862152779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45972.776862152779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45972.776862152779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45972.776862152779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45972.776862152779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45972.776862152779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45972.776862152779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45972.776862152779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45972.776862152779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45972.776862152779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45972.776862152779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45972.776862152779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45972.776862152779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45972.776862152779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45972.776862152779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45972.776862152779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45972.776862152779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45972.776862152779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45972.776862152779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45972.776862152779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45972.776862152779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45972.776862152779</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269.29614456018317</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36930</v>
      </c>
      <c r="E3" s="95" t="s">
        <v>39021</v>
      </c>
      <c r="F3" s="96">
        <v>45972.738761574074</v>
      </c>
      <c r="G3" s="97">
        <f ca="1">IFERROR(NOW()-F3,"")</f>
        <v>3.8100578705780208E-2</v>
      </c>
      <c r="H3" s="96">
        <v>45972.733148148145</v>
      </c>
      <c r="I3" s="135" t="str">
        <f>IFERROR(VLOOKUP(D3,DB!A:F,6,0),"")</f>
        <v>Generator-SG</v>
      </c>
      <c r="J3" s="135" t="str">
        <f>IFERROR(VLOOKUP(D3,DB!A:G,7,0),"")</f>
        <v>Vandalized</v>
      </c>
      <c r="K3" s="98" t="s">
        <v>39108</v>
      </c>
      <c r="L3" s="92" t="str">
        <f>IFERROR(VLOOKUP(D3,DB!A:I,9,0),"")</f>
        <v>Latis</v>
      </c>
    </row>
    <row r="4" spans="1:16" ht="15" customHeight="1">
      <c r="A4" s="135"/>
      <c r="B4" s="135" t="str">
        <f>IFERROR(VLOOKUP(D4,DB!A:K,11,0),"")</f>
        <v/>
      </c>
      <c r="C4" s="94"/>
      <c r="D4" s="92"/>
      <c r="E4" s="95"/>
      <c r="F4" s="96"/>
      <c r="G4" s="97">
        <f ca="1">IFERROR(NOW()-F4,"")</f>
        <v>45972.776862152779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45972.776862152779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45972.776862152779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45972.776862152779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45972.776862152779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45972.776862152779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45972.776862152779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45972.776862152779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45972.776862152779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45972.776862152779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45972.776862152779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45972.776862152779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45972.776862152779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45972.776862152779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45972.776862152779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45972.776862152779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45972.776862152779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45972.776862152779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45972.776862152779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45972.776862152779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45972.776862152779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45972.776862152779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45972.776862152779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45972.776862152779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45972.776862152779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45972.776862152779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45972.776862152779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45972.776862152779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45972.776862152779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45972.776862152779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45972.776862152779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45972.776862152779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45972.776862152779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45972.776862152779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45972.776862152779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45972.776862152779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45972.776862152779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45972.776862152779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45972.776862152779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45972.776862152779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45972.776862152779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45972.776862152779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45972.776862152779</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45972.776862152779</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45972.776862152779</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45972.776862152779</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45972.776862152779</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45972.776862152779</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45972.776862152779</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45972.776862152779</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80.944801967591047</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46.587984837962722</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3" ca="1" si="1">IFERROR(NOW()-F4,"")</f>
        <v>24.115751041666954</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37372</v>
      </c>
      <c r="E6" s="124" t="s">
        <v>39021</v>
      </c>
      <c r="F6" s="125">
        <v>45972.737916666665</v>
      </c>
      <c r="G6" s="126">
        <f t="shared" ca="1" si="1"/>
        <v>3.8945486114243977E-2</v>
      </c>
      <c r="H6" s="125">
        <v>45972.721944444442</v>
      </c>
      <c r="I6" s="124" t="str">
        <f>IFERROR(VLOOKUP(D6,DB!A:F,6,0),"")</f>
        <v>Generator-SG</v>
      </c>
      <c r="J6" s="124" t="str">
        <f>IFERROR(VLOOKUP(D6,DB!A:G,7,0),"")</f>
        <v>Vandalized</v>
      </c>
      <c r="K6" s="124" t="s">
        <v>39118</v>
      </c>
      <c r="L6" s="124" t="str">
        <f>IFERROR(VLOOKUP(D6,DB!A:I,9,0),"")</f>
        <v>Latis</v>
      </c>
    </row>
    <row r="7" spans="1:13">
      <c r="A7" s="124"/>
      <c r="B7" s="124" t="str">
        <f>IFERROR(VLOOKUP(D7,DB!A:K,11,0),"")</f>
        <v/>
      </c>
      <c r="C7" s="124"/>
      <c r="D7"/>
      <c r="E7" s="124"/>
      <c r="F7" s="125"/>
      <c r="G7" s="126">
        <f t="shared" ca="1" si="1"/>
        <v>45972.776862152779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45972.776862152779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45972.776862152779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45972.776862152779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45972.776862152779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45972.776862152779</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45972.776862152779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45972.776862152779</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45972.776862152779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45972.776862152779</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4"/>
      <c r="G17" s="126">
        <f t="shared" ca="1" si="1"/>
        <v>45972.776862152779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45972.776862152779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45972.776862152779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45972.776862152779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45972.776862152779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45972.776862152779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45972.776862152779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45972.776862152779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45972.776862152779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45972.776862152779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45972.776862152779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45972.776862152779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45972.776862152779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45972.776862152779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45972.776862152779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45972.776862152779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45972.776862152779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ref="G34:G97" ca="1" si="2">IFERROR(NOW()-F34,"")</f>
        <v>45972.776862152779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45972.776862152779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45972.776862152779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45972.776862152779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45972.776862152779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45972.776862152779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45972.776862152779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45972.776862152779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45972.776862152779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45972.776862152779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45972.776862152779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45972.776862152779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45972.776862152779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45972.776862152779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45972.776862152779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45972.776862152779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45972.776862152779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45972.776862152779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45972.776862152779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45972.776862152779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45972.776862152779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45972.776862152779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45972.776862152779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45972.776862152779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45972.776862152779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45972.776862152779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45972.776862152779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45972.776862152779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45972.776862152779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45972.776862152779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45972.776862152779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45972.776862152779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45972.776862152779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45972.776862152779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45972.776862152779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45972.776862152779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45972.776862152779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45972.776862152779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45972.776862152779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45972.776862152779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45972.776862152779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45972.776862152779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45972.776862152779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45972.776862152779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45972.776862152779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45972.776862152779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45972.776862152779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45972.776862152779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45972.776862152779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45972.776862152779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45972.776862152779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45972.776862152779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45972.776862152779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45972.776862152779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45972.776862152779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45972.776862152779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45972.776862152779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45972.776862152779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45972.776862152779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45972.776862152779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45972.776862152779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45972.776862152779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45972.776862152779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45972.776862152779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3">IFERROR(NOW()-F98,"")</f>
        <v>45972.776862152779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45972.776862152779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45972.776862152779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45972.776862152779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45972.776862152779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45972.776862152779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45972.776862152779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45972.776862152779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45972.776862152779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45972.776862152779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45972.776862152779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45972.776862152779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45972.776862152779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45972.776862152779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45972.776862152779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45972.776862152779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45972.776862152779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45972.776862152779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45972.776862152779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45972.776862152779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45972.776862152779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45972.776862152779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45972.776862152779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45972.776862152779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45972.776862152779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45972.776862152779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45972.776862152779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45972.776862152779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45972.776862152779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45972.776862152779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45972.776862152779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45972.776862152779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45972.776862152779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45972.776862152779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45972.776862152779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45972.776862152779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45972.776862152779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45972.776862152779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45972.776862152779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45972.776862152779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45972.776862152779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45972.776862152779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45972.776862152779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45972.776862152779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45972.776862152779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45972.776862152779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45972.776862152779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45972.776862152779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45972.776862152779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45972.776862152779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45972.776862152779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45972.776862152779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45972.776862152779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45972.776862152779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45972.776862152779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45972.776862152779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45972.776862152779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45972.776862152779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45972.776862152779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45972.776862152779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45972.776862152779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45972.776862152779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45972.776862152779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45972.776862152779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4">IFERROR(NOW()-F162,"")</f>
        <v>45972.776862152779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45972.776862152779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45972.776862152779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45972.776862152779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45972.776862152779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45972.776862152779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45972.776862152779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45972.776862152779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45972.776862152779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45972.776862152779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45972.776862152779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45972.776862152779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45972.776862152779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45972.776862152779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45972.776862152779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45972.776862152779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45972.776862152779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45972.776862152779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45972.776862152779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45972.776862152779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45972.776862152779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45972.776862152779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45972.776862152779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45972.776862152779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45972.776862152779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45972.776862152779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45972.776862152779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45972.776862152779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45972.776862152779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45972.776862152779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45972.776862152779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45972.776862152779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45972.776862152779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45972.776862152779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45972.776862152779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45972.776862152779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45972.776862152779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45972.776862152779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45972.776862152779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45972.776862152779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45972.776862152779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45972.776862152779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45972.776862152779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45972.776862152779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45972.776862152779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45972.776862152779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45972.776862152779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45972.776862152779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45972.776862152779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45972.776862152779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45972.776862152779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45972.776862152779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45972.776862152779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45972.776862152779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45972.776862152779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45972.776862152779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45972.776862152779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45972.776862152779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45972.776862152779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45972.776862152779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45972.776862152779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45972.776862152779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45972.776862152779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45972.776862152779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ref="G226:G289" ca="1" si="5">IFERROR(NOW()-F226,"")</f>
        <v>45972.776862152779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45972.776862152779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45972.776862152779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45972.776862152779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45972.776862152779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45972.776862152779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45972.776862152779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45972.776862152779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45972.776862152779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45972.776862152779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45972.776862152779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45972.776862152779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45972.776862152779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45972.776862152779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45972.776862152779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45972.776862152779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45972.776862152779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45972.776862152779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45972.776862152779</v>
      </c>
      <c r="H244" s="124"/>
      <c r="I244" s="124" t="str">
        <f>IFERROR(VLOOKUP(D244,DB!A:F,6,0),"")</f>
        <v/>
      </c>
      <c r="J244" s="124" t="str">
        <f>IFERROR(VLOOKUP(D244,DB!A:G,7,0),"")</f>
        <v/>
      </c>
      <c r="K244" s="124"/>
      <c r="L244" s="124" t="str">
        <f>IFERROR(VLOOKUP(D244,DB!A:I,9,0),"")</f>
        <v/>
      </c>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sheetData>
  <dataValidations count="2">
    <dataValidation allowBlank="1" showInputMessage="1" showErrorMessage="1" sqref="E1" xr:uid="{920C6338-E771-4DAE-8C89-92A9093EA4DE}"/>
    <dataValidation type="list" allowBlank="1" showInputMessage="1" showErrorMessage="1" sqref="E2:E2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C2" sqref="C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4" ca="1" si="0">IFERROR(NOW()-F2,"-")</f>
        <v>45972.776862152779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45972.776862152779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45972.776862152779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45972.776862152779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45972.776862152779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45972.776862152779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45972.776862152779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45972.776862152779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45972.776862152779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45972.776862152779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45972.776862152779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45972.776862152779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45972.776862152779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45972.776862152779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45972.776862152779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45972.776862152779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45972.776862152779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45972.776862152779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45972.776862152779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45972.776862152779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45972.776862152779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45972.776862152779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45972.776862152779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45972.776862152779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45972.776862152779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45972.776862152779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45972.776862152779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45972.776862152779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45972.776862152779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45972.776862152779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45972.776862152779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45972.776862152779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45972.776862152779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45972.776862152779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45972.776862152779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45972.776862152779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45972.776862152779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45972.776862152779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45972.776862152779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45972.776862152779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45972.776862152779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45972.776862152779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45972.776862152779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45972.776862152779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45972.776862152779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45972.776862152779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45972.776862152779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45972.776862152779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45972.776862152779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45972.776862152779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45972.776862152779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45972.776862152779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45972.776862152779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45972.776862152779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45972.776862152779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45972.776862152779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45972.776862152779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45972.776862152779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45972.776862152779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45972.776862152779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45972.776862152779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45972.776862152779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45972.776862152779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45972.776862152779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45972.776862152779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45972.776862152779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45972.776862152779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45972.776862152779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45972.776862152779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45972.776862152779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45972.776862152779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45972.776862152779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45972.776862152779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45972.776862152779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45972.776862152779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45972.776862152779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45972.776862152779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45972.776862152779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45972.776862152779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45972.776862152779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45972.776862152779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45972.776862152779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45972.776862152779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45972.776862152779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45972.776862152779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45972.776862152779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45972.776862152779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45972.776862152779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45972.776862152779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45972.776862152779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45972.776862152779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45972.776862152779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45972.776862152779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45972.776862152779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45972.776862152779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45972.776862152779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45972.776862152779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45972.776862152779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45972.776862152779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45972.776862152779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45972.776862152779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45972.776862152779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45972.776862152779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45972.776862152779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45972.776862152779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45972.776862152779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45972.776862152779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45972.776862152779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45972.776862152779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45972.776862152779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45972.776862152779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45972.776862152779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45972.776862152779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45972.776862152779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45972.776862152779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45972.776862152779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45972.776862152779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45972.776862152779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45972.776862152779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45972.776862152779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45972.776862152779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45972.776862152779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45972.776862152779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45972.776862152779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45972.776862152779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45972.776862152779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45972.776862152779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45972.776862152779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45972.776862152779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45972.776862152779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45972.776862152779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45972.776862152779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45972.776862152779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45972.776862152779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45972.776862152779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45972.776862152779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45972.776862152779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45972.776862152779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45972.776862152779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45972.776862152779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45972.776862152779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45972.776862152779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45972.776862152779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45972.776862152779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45972.776862152779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45972.776862152779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45972.776862152779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45972.776862152779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45972.776862152779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45972.776862152779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45972.776862152779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45972.776862152779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45972.776862152779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45972.776862152779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45972.776862152779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45972.776862152779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45972.776862152779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45972.776862152779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45972.776862152779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45972.776862152779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45972.776862152779</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2025-11-11T15:38:42Z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