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18" documentId="120_S{2AC9BD13-BADA-5192-A53E-5A8FF88502F6}" xr6:coauthVersionLast="47" xr6:coauthVersionMax="47" xr10:uidLastSave="{057B2134-A74B-44E6-9E35-52787664618F}"/>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<sst xmlns="http://schemas.openxmlformats.org/spreadsheetml/2006/main" count="180288" uniqueCount="39128">
  <si>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</si>
  <si>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</si>
  <si>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</si>
  <si>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</si>
  <si>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</si>
  <si>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</si>
  <si>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</si>
  <si>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</si>
  <si>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</si>
  <si>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</si>
  <si>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</si>
  <si>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</si>
  <si>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</si>
  <si>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</si>
  <si>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</si>
  <si>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</si>
  <si>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</si>
  <si>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</si>
  <si>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</si>
  <si>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</si>
  <si>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</si>
  <si>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</si>
  <si>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</si>
  <si>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</si>
  <si>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</si>
  <si>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</si>
  <si>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</si>
  <si>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</si>
  <si>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</si>
  <si>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</si>
  <si>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</si>
  <si>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</si>
  <si>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</si>
  <si>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</si>
  <si>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</si>
  <si>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</si>
  <si>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</si>
  <si>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</si>
  <si>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</si>
  <si>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</si>
  <si>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</si>
  <si>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</si>
  <si>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</si>
  <si>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</si>
  <si>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</si>
  <si>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</si>
  <si>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</si>
  <si>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</si>
  <si>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</si>
  <si>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</si>
  <si>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</si>
  <si>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</si>
  <si>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</si>
  <si>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</si>
  <si>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</si>
  <si>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</si>
  <si>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</si>
  <si>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</si>
  <si>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</si>
  <si>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</si>
  <si>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</si>
  <si>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</si>
  <si>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</si>
  <si>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</si>
  <si>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</si>
  <si>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</si>
  <si>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</si>
  <si>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</si>
  <si>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</si>
  <si>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</si>
  <si>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</si>
  <si>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</si>
  <si>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</si>
  <si>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</si>
  <si>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</si>
  <si>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</si>
  <si>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</si>
  <si>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</si>
  <si>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</si>
  <si>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</si>
  <si>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</si>
  <si>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</si>
  <si>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</si>
  <si>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</si>
  <si>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</si>
  <si>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</si>
  <si>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</si>
  <si>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</si>
  <si>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</si>
  <si>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</si>
  <si>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</si>
  <si>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</si>
  <si>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</si>
  <si>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</si>
  <si>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</si>
  <si>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</si>
  <si>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</si>
  <si>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</si>
  <si>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</si>
  <si>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</si>
  <si>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</si>
  <si>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</si>
  <si>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</si>
  <si>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</si>
  <si>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</si>
  <si>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</si>
  <si>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</si>
  <si>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</si>
  <si>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</si>
  <si>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</si>
  <si>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</si>
  <si>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</si>
  <si>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</si>
  <si>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</si>
  <si>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</si>
  <si>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</si>
  <si>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</si>
  <si>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</si>
  <si>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</si>
  <si>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</si>
  <si>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</si>
  <si>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</si>
  <si>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</si>
  <si>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</si>
  <si>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</si>
  <si>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</si>
  <si>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</si>
  <si>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</si>
  <si>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</si>
  <si>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</si>
  <si>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</si>
  <si>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</si>
  <si>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</si>
  <si>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</si>
  <si>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</si>
  <si>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</si>
  <si>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</si>
  <si>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</si>
  <si>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</si>
  <si>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</si>
  <si>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</si>
  <si>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</si>
  <si>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</si>
  <si>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</si>
  <si>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</si>
  <si>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</si>
  <si>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</si>
  <si>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</si>
  <si>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</si>
  <si>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</si>
  <si>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</si>
  <si>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</si>
  <si>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</si>
  <si>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</si>
  <si>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</si>
  <si>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</si>
  <si>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</si>
  <si>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</si>
  <si>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</si>
  <si>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</si>
  <si>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</si>
  <si>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</si>
  <si>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</si>
  <si>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</si>
  <si>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</si>
  <si>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</si>
  <si>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</si>
  <si>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</si>
  <si>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</si>
  <si>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</si>
  <si>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</si>
  <si>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</si>
  <si>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</si>
  <si>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</si>
  <si>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</si>
  <si>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</si>
  <si>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</si>
  <si>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</si>
  <si>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</si>
  <si>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</si>
  <si>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</si>
  <si>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</si>
  <si>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</si>
  <si>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</si>
  <si>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</si>
  <si>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</si>
  <si>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</si>
  <si>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</si>
  <si>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</si>
  <si>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</si>
  <si>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</si>
  <si>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</si>
  <si>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</si>
  <si>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</si>
  <si>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</si>
  <si>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</si>
  <si>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</si>
  <si>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</si>
  <si>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</si>
  <si>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</si>
  <si>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</si>
  <si>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</si>
  <si>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</si>
  <si>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</si>
  <si>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</si>
  <si>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</si>
  <si>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</si>
  <si>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</si>
  <si>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</si>
  <si>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</si>
  <si>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</si>
  <si>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</si>
  <si>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</si>
  <si>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</si>
  <si>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</si>
  <si>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</si>
  <si>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</si>
  <si>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</si>
  <si>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</si>
  <si>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</si>
  <si>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</si>
  <si>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</si>
  <si>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</si>
  <si>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</si>
  <si>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</si>
  <si>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</si>
  <si>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</si>
  <si>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</si>
  <si>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</si>
  <si>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</si>
  <si>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</si>
  <si>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</si>
  <si>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</si>
  <si>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</si>
  <si>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</si>
  <si>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</si>
  <si>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</si>
  <si>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</si>
  <si>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</si>
  <si>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</si>
  <si>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</si>
  <si>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</si>
  <si>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</si>
  <si>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</si>
  <si>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</si>
  <si>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</si>
  <si>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</si>
  <si>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</si>
  <si>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</si>
  <si>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</si>
  <si>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</si>
  <si>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</si>
  <si>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</si>
  <si>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</si>
  <si>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</si>
  <si>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</si>
  <si>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</si>
  <si>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</si>
  <si>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</si>
  <si>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</si>
  <si>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</si>
  <si>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</si>
  <si>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</si>
  <si>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</si>
  <si>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</si>
  <si>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</si>
  <si>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</si>
  <si>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</si>
  <si>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</si>
  <si>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</si>
  <si>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</si>
  <si>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</si>
  <si>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</si>
  <si>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</si>
  <si>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</si>
  <si>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</si>
  <si>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</si>
  <si>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</si>
  <si>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</si>
  <si>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</si>
  <si>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</si>
  <si>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</si>
  <si>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</si>
  <si>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</si>
  <si>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</si>
  <si>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</si>
  <si>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</si>
  <si>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</si>
  <si>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</si>
  <si>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</si>
  <si>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</si>
  <si>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</si>
  <si>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</si>
  <si>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</si>
  <si>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</si>
  <si>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</si>
  <si>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</si>
  <si>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</si>
  <si>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</si>
  <si>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</si>
  <si>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</si>
  <si>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</si>
  <si>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</si>
  <si>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</si>
  <si>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</si>
  <si>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</si>
  <si>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</si>
  <si>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</si>
  <si>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</si>
  <si>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</si>
  <si>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</si>
  <si>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</si>
  <si>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</si>
  <si>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</si>
  <si>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</si>
  <si>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</si>
  <si>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</si>
  <si>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</si>
  <si>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</si>
  <si>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</si>
  <si>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</si>
  <si>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</si>
  <si>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</si>
  <si>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</si>
  <si>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</si>
  <si>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</si>
  <si>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</si>
  <si>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</si>
  <si>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</si>
  <si>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</si>
  <si>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</si>
  <si>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</si>
  <si>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</si>
  <si>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</si>
  <si>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</si>
  <si>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</si>
  <si>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</si>
  <si>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</si>
  <si>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</si>
  <si>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</si>
  <si>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</si>
  <si>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</si>
  <si>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</si>
  <si>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</si>
  <si>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</si>
  <si>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</si>
  <si>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</si>
  <si>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</si>
  <si>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</si>
  <si>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</si>
  <si>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</si>
  <si>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</si>
  <si>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</si>
  <si>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</si>
  <si>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</si>
  <si>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</si>
  <si>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</si>
  <si>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</si>
  <si>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</si>
  <si>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</si>
  <si>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</si>
  <si>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</si>
  <si>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</si>
  <si>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</si>
  <si>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</si>
  <si>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</si>
  <si>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</si>
  <si>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</si>
  <si>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</si>
  <si>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</si>
  <si>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</si>
  <si>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</si>
  <si>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</si>
  <si>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</si>
  <si>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</si>
  <si>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</si>
  <si>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</si>
  <si>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</si>
  <si>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</si>
  <si>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</si>
  <si>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</si>
  <si>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</si>
  <si>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</si>
  <si>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</si>
  <si>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</si>
  <si>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</si>
  <si>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</si>
  <si>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</si>
  <si>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</si>
  <si>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</si>
  <si>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</si>
  <si>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</si>
  <si>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</si>
  <si>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</si>
  <si>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</si>
  <si>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</si>
  <si>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</si>
  <si>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</si>
  <si>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</si>
  <si>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</si>
  <si>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</si>
  <si>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</si>
  <si>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</si>
  <si>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</si>
  <si>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</si>
  <si>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</si>
  <si>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</si>
  <si>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</si>
  <si>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</si>
  <si>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</si>
  <si>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</si>
  <si>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</si>
  <si>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</si>
  <si>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</si>
  <si>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</si>
  <si>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</si>
  <si>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</si>
  <si>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</si>
  <si>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</si>
  <si>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</si>
  <si>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</si>
  <si>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</si>
  <si>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</si>
  <si>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</si>
  <si>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</si>
  <si>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</si>
  <si>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</si>
  <si>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</si>
  <si>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</si>
  <si>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</si>
  <si>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</si>
  <si>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</si>
  <si>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</si>
  <si>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</si>
  <si>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</si>
  <si>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</si>
  <si>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</si>
  <si>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</si>
  <si>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</si>
  <si>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</si>
  <si>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</si>
  <si>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</si>
  <si>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</si>
  <si>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</si>
  <si>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</si>
  <si>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</si>
  <si>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</si>
  <si>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</si>
  <si>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</si>
  <si>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</si>
  <si>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</si>
  <si>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</si>
  <si>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</si>
  <si>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</si>
  <si>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</si>
  <si>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</si>
  <si>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</si>
  <si>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</si>
  <si>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</si>
  <si>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</si>
  <si>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</si>
  <si>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</si>
  <si>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</si>
  <si>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</si>
  <si>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</si>
  <si>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</si>
  <si>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</si>
  <si>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</si>
  <si>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</si>
  <si>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</si>
  <si>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</si>
  <si>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</si>
  <si>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</si>
  <si>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</si>
  <si>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</si>
  <si>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</si>
  <si>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</si>
  <si>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</si>
  <si>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</si>
  <si>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</si>
  <si>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</si>
  <si>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</si>
  <si>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</si>
  <si>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</si>
  <si>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</si>
  <si>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</si>
  <si>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</si>
  <si>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</si>
  <si>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</si>
  <si>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</si>
  <si>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</si>
  <si>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</si>
  <si>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</si>
  <si>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</si>
  <si>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</si>
  <si>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</si>
  <si>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</si>
  <si>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</si>
  <si>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</si>
  <si>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</si>
  <si>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</si>
  <si>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</si>
  <si>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</si>
  <si>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</si>
  <si>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</si>
  <si>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</si>
  <si>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</si>
  <si>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</si>
  <si>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</si>
  <si>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</si>
  <si>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</si>
  <si>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</si>
  <si>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</si>
  <si>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</si>
  <si>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</si>
  <si>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</si>
  <si>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</si>
  <si>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</si>
  <si>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</si>
  <si>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</si>
  <si>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</si>
  <si>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</si>
  <si>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</si>
  <si>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</si>
  <si>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</si>
  <si>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</si>
  <si>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</si>
  <si>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</si>
  <si>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</si>
  <si>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</si>
  <si>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</si>
  <si>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</si>
  <si>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</si>
  <si>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</si>
  <si>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</si>
  <si>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</si>
  <si>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</si>
  <si>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</si>
  <si>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</si>
  <si>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</si>
  <si>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</si>
  <si>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</si>
  <si>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</si>
  <si>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</si>
  <si>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</si>
  <si>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</si>
  <si>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</si>
  <si>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</si>
  <si>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</si>
  <si>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</si>
  <si>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</si>
  <si>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</si>
  <si>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</si>
  <si>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</si>
  <si>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</si>
  <si>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</si>
  <si>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</si>
  <si>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</si>
  <si>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</si>
  <si>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</si>
  <si>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</si>
  <si>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</si>
  <si>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</si>
  <si>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</si>
  <si>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</si>
  <si>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</si>
  <si>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</si>
  <si>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</si>
  <si>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</si>
  <si>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</si>
  <si>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</si>
  <si>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</si>
  <si>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</si>
  <si>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</si>
  <si>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</si>
  <si>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</si>
  <si>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</si>
  <si>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</si>
  <si>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</si>
  <si>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</si>
  <si>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</si>
  <si>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</si>
  <si>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</si>
  <si>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</si>
  <si>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</si>
  <si>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</si>
  <si>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</si>
  <si>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</si>
  <si>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</si>
  <si>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</si>
  <si>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</si>
  <si>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</si>
  <si>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</si>
  <si>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</si>
  <si>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</si>
  <si>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</si>
  <si>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</si>
  <si>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</si>
  <si>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</si>
  <si>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</si>
  <si>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</si>
  <si>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</si>
  <si>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</si>
  <si>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</si>
  <si>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</si>
  <si>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</si>
  <si>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</si>
  <si>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</si>
  <si>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</si>
  <si>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</si>
  <si>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</si>
  <si>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</si>
  <si>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</si>
  <si>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</si>
  <si>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</si>
  <si>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</si>
  <si>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</si>
  <si>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</si>
  <si>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</si>
  <si>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</si>
  <si>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</si>
  <si>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</si>
  <si>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</si>
  <si>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</si>
  <si>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</si>
  <si>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</si>
  <si>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</si>
  <si>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</si>
  <si>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</si>
  <si>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</si>
  <si>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</si>
  <si>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</si>
  <si>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</si>
  <si>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</si>
  <si>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</si>
  <si>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</si>
  <si>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</si>
  <si>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</si>
  <si>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</si>
  <si>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</si>
  <si>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</si>
  <si>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</si>
  <si>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</si>
  <si>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</si>
  <si>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</si>
  <si>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</si>
  <si>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</si>
  <si>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</si>
  <si>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</si>
  <si>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</si>
  <si>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</si>
  <si>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</si>
  <si>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</si>
  <si>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</si>
  <si>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</si>
  <si>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</si>
  <si>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</si>
  <si>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</si>
  <si>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</si>
  <si>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</si>
  <si>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</si>
  <si>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</si>
  <si>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</si>
  <si>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</si>
  <si>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</si>
  <si>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</si>
  <si>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</si>
  <si>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</si>
  <si>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</si>
  <si>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</si>
  <si>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</si>
  <si>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</si>
  <si>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</si>
  <si>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</si>
  <si>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</si>
  <si>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</si>
  <si>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</si>
  <si>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</si>
  <si>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</si>
  <si>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</si>
  <si>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</si>
  <si>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</si>
  <si>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</si>
  <si>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</si>
  <si>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</si>
  <si>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</si>
  <si>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</si>
  <si>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</si>
  <si>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</si>
  <si>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</si>
  <si>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</si>
  <si>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</si>
  <si>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</si>
  <si>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</si>
  <si>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</si>
  <si>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</si>
  <si>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</si>
  <si>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</si>
  <si>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</si>
  <si>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</si>
  <si>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</si>
  <si>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</si>
  <si>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</si>
  <si>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</si>
  <si>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</si>
  <si>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</si>
  <si>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</si>
  <si>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</si>
  <si>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</si>
  <si>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</si>
  <si>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</si>
  <si>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</si>
  <si>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</si>
  <si>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</si>
  <si>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</si>
  <si>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</si>
  <si>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</si>
  <si>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</si>
  <si>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</si>
  <si>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</si>
  <si>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</si>
  <si>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</si>
  <si>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</si>
  <si>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</si>
  <si>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</si>
  <si>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</si>
  <si>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</si>
  <si>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</si>
  <si>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</si>
  <si>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</si>
  <si>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</si>
  <si>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</si>
  <si>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</si>
  <si>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</si>
  <si>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</si>
  <si>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</si>
  <si>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</si>
  <si>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</si>
  <si>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</si>
  <si>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</si>
  <si>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</si>
  <si>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</si>
  <si>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</si>
  <si>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</si>
  <si>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</si>
  <si>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</si>
  <si>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</si>
  <si>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</si>
  <si>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</si>
  <si>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</si>
  <si>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</si>
  <si>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</si>
  <si>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</si>
  <si>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</si>
  <si>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</si>
  <si>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</si>
  <si>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</si>
  <si>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</si>
  <si>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</si>
  <si>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</si>
  <si>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</si>
  <si>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</si>
  <si>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</si>
  <si>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</si>
  <si>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</si>
  <si>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</si>
  <si>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</si>
  <si>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</si>
  <si>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</si>
  <si>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</si>
  <si>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</si>
  <si>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</si>
  <si>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</si>
  <si>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</si>
  <si>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</si>
  <si>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</si>
  <si>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</si>
  <si>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</si>
  <si>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</si>
  <si>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</si>
  <si>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</si>
  <si>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</si>
  <si>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</si>
  <si>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</si>
  <si>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</si>
  <si>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</si>
  <si>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</si>
  <si>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</si>
  <si>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</si>
  <si>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</si>
  <si>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</si>
  <si>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</si>
  <si>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</si>
  <si>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</si>
  <si>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</si>
  <si>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</si>
  <si>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</si>
  <si>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</si>
  <si>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</si>
  <si>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</si>
  <si>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</si>
  <si>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</si>
  <si>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</si>
  <si>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</si>
  <si>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</si>
  <si>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</si>
  <si>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</si>
  <si>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</si>
  <si>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</si>
  <si>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</si>
  <si>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</si>
  <si>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</si>
  <si>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</si>
  <si>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</si>
  <si>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</si>
  <si>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</si>
  <si>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</si>
  <si>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</si>
  <si>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</si>
  <si>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</si>
  <si>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</si>
  <si>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</si>
  <si>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</si>
  <si>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</si>
  <si>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</si>
  <si>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</si>
  <si>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</si>
  <si>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</si>
  <si>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</si>
  <si>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</si>
  <si>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</si>
  <si>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</si>
  <si>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</si>
  <si>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</si>
  <si>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</si>
  <si>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</si>
  <si>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</si>
  <si>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</si>
  <si>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</si>
  <si>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</si>
  <si>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</si>
  <si>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</si>
  <si>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</si>
  <si>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</si>
  <si>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</si>
  <si>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</si>
  <si>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</si>
  <si>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</si>
  <si>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</si>
  <si>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</si>
  <si>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</si>
  <si>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</si>
  <si>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</si>
  <si>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</si>
  <si>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</si>
  <si>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</si>
  <si>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</si>
  <si>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</si>
  <si>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</si>
  <si>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</si>
  <si>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</si>
  <si>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</si>
  <si>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</si>
  <si>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</si>
  <si>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</si>
  <si>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</si>
  <si>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</si>
  <si>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</si>
  <si>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</si>
  <si>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</si>
  <si>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</si>
  <si>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</si>
  <si>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</si>
  <si>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</si>
  <si>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</si>
  <si>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</si>
  <si>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</si>
  <si>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</si>
  <si>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</si>
  <si>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</si>
  <si>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</si>
  <si>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</si>
  <si>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</si>
  <si>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</si>
  <si>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</si>
  <si>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</si>
  <si>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</si>
  <si>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</si>
  <si>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</si>
  <si>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</si>
  <si>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</si>
  <si>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</si>
  <si>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</si>
  <si>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</si>
  <si>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</si>
  <si>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</si>
  <si>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</si>
  <si>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</si>
  <si>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</si>
  <si>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</si>
  <si>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</si>
  <si>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</si>
  <si>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</si>
  <si>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</si>
  <si>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</si>
  <si>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</si>
  <si>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</si>
  <si>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</si>
  <si>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</si>
  <si>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</si>
  <si>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</si>
  <si>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</si>
  <si>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</si>
  <si>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</si>
  <si>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</si>
  <si>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</si>
  <si>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</si>
  <si>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</si>
  <si>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</si>
  <si>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</si>
  <si>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</si>
  <si>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</si>
  <si>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</si>
  <si>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</si>
  <si>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</si>
  <si>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</si>
  <si>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</si>
  <si>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</si>
  <si>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</si>
  <si>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</si>
  <si>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</si>
  <si>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</si>
  <si>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</si>
  <si>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</si>
  <si>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</si>
  <si>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</si>
  <si>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</si>
  <si>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</si>
  <si>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</si>
  <si>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</si>
  <si>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</si>
  <si>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</si>
  <si>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</si>
  <si>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</si>
  <si>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</si>
  <si>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</si>
  <si>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</si>
  <si>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</si>
  <si>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</si>
  <si>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</si>
  <si>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</si>
  <si>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</si>
  <si>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</si>
  <si>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</si>
  <si>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</si>
  <si>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</si>
  <si>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</si>
  <si>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</si>
  <si>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</si>
  <si>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</si>
  <si>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</si>
  <si>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</si>
  <si>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</si>
  <si>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</si>
  <si>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</si>
  <si>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</si>
  <si>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</si>
  <si>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</si>
  <si>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</si>
  <si>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</si>
  <si>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</si>
  <si>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</si>
  <si>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</si>
  <si>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</si>
  <si>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</si>
  <si>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</si>
  <si>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</si>
  <si>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</si>
  <si>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</si>
  <si>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</si>
  <si>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</si>
  <si>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</si>
  <si>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</si>
  <si>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</si>
  <si>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</si>
  <si>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</si>
  <si>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</si>
  <si>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</si>
  <si>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</si>
  <si>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</si>
  <si>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</si>
  <si>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</si>
  <si>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</si>
  <si>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</si>
  <si>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</si>
  <si>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</si>
  <si>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</si>
  <si>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</si>
  <si>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</si>
  <si>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</si>
  <si>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</si>
  <si>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</si>
  <si>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</si>
  <si>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</si>
  <si>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</si>
  <si>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</si>
  <si>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</si>
  <si>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</si>
  <si>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</si>
  <si>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</si>
  <si>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</si>
  <si>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</si>
  <si>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</si>
  <si>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</si>
  <si>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</si>
  <si>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</si>
  <si>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</si>
  <si>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</si>
  <si>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</si>
  <si>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</si>
  <si>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</si>
  <si>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</si>
  <si>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</si>
  <si>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</si>
  <si>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</si>
  <si>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</si>
  <si>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</si>
  <si>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</si>
  <si>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</si>
  <si>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</si>
  <si>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</si>
  <si>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</si>
  <si>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</si>
  <si>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</si>
  <si>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</si>
  <si>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</si>
  <si>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</si>
  <si>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</si>
  <si>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</si>
  <si>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</si>
  <si>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</si>
  <si>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</si>
  <si>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</si>
  <si>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</si>
  <si>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</si>
  <si>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</si>
  <si>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</si>
  <si>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</si>
  <si>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</si>
  <si>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</si>
  <si>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</si>
  <si>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</si>
  <si>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</si>
  <si>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</si>
  <si>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</si>
  <si>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</si>
  <si>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</si>
  <si>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</si>
  <si>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</si>
  <si>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</si>
  <si>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</si>
  <si>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</si>
  <si>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</si>
  <si>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</si>
  <si>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</si>
  <si>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</si>
  <si>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</si>
  <si>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</si>
  <si>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</si>
  <si>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</si>
  <si>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</si>
  <si>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</si>
  <si>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</si>
  <si>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</si>
  <si>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</si>
  <si>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</si>
  <si>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</si>
  <si>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</si>
  <si>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</si>
  <si>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</si>
  <si>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</si>
  <si>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</si>
  <si>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</si>
  <si>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</si>
  <si>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</si>
  <si>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</si>
  <si>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</si>
  <si>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</si>
  <si>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</si>
  <si>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</si>
  <si>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</si>
  <si>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</si>
  <si>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</si>
  <si>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</si>
  <si>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</si>
  <si>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</si>
  <si>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</si>
  <si>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</si>
  <si>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</si>
  <si>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</si>
  <si>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</si>
  <si>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</si>
  <si>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</si>
  <si>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</si>
  <si>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</si>
  <si>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</si>
  <si>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</si>
  <si>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</si>
  <si>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</si>
  <si>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</si>
  <si>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</si>
  <si>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</si>
  <si>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</si>
  <si>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</si>
  <si>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</si>
  <si>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</si>
  <si>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</si>
  <si>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</si>
  <si>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</si>
  <si>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</si>
  <si>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</si>
  <si>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</si>
  <si>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</si>
  <si>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</si>
  <si>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</si>
  <si>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</si>
  <si>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</si>
  <si>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</si>
  <si>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</si>
  <si>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</si>
  <si>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</si>
  <si>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</si>
  <si>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</si>
  <si>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</si>
  <si>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</si>
  <si>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</si>
  <si>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</si>
  <si>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</si>
  <si>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</si>
  <si>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</si>
  <si>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</si>
  <si>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</si>
  <si>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</si>
  <si>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</si>
  <si>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</si>
  <si>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</si>
  <si>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</si>
  <si>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</si>
  <si>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</si>
  <si>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</si>
  <si>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</si>
  <si>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</si>
  <si>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</si>
  <si>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</si>
  <si>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</si>
  <si>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</si>
  <si>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</si>
  <si>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</si>
  <si>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</si>
  <si>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</si>
  <si>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</si>
  <si>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</si>
  <si>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</si>
  <si>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</si>
  <si>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</si>
  <si>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</si>
  <si>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</si>
  <si>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</si>
  <si>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</si>
  <si>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</si>
  <si>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</si>
  <si>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</si>
  <si>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</si>
  <si>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</si>
  <si>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</si>
  <si>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</si>
  <si>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</si>
  <si>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</si>
  <si>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</si>
  <si>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</si>
  <si>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</si>
  <si>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</si>
  <si>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</si>
  <si>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</si>
  <si>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</si>
  <si>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</si>
  <si>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</si>
  <si>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</si>
  <si>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</si>
  <si>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</si>
  <si>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</si>
  <si>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</si>
  <si>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</si>
  <si>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</si>
  <si>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</si>
  <si>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</si>
  <si>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</si>
  <si>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</si>
  <si>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</si>
  <si>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</si>
  <si>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</si>
  <si>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</si>
  <si>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</si>
  <si>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</si>
  <si>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</si>
  <si>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</si>
  <si>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</si>
  <si>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</si>
  <si>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</si>
  <si>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</si>
  <si>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</si>
  <si>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</si>
  <si>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</si>
  <si>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</si>
  <si>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</si>
  <si>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</si>
  <si>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</si>
  <si>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</si>
  <si>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</si>
  <si>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</si>
  <si>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</si>
  <si>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</si>
  <si>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</si>
  <si>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</si>
  <si>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</si>
  <si>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</si>
  <si>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</si>
  <si>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</si>
  <si>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</si>
  <si>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</si>
  <si>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</si>
  <si>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</si>
  <si>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</si>
  <si>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</si>
  <si>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</si>
  <si>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</si>
  <si>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</si>
  <si>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</si>
  <si>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</si>
  <si>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</si>
  <si>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</si>
  <si>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</si>
  <si>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</si>
  <si>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</si>
  <si>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</si>
  <si>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</si>
  <si>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</si>
  <si>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</si>
  <si>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</si>
  <si>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</si>
  <si>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</si>
  <si>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</si>
  <si>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</si>
  <si>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</si>
  <si>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</si>
  <si>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</si>
  <si>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</si>
  <si>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</si>
  <si>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</si>
  <si>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</si>
  <si>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</si>
  <si>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</si>
  <si>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</si>
  <si>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</si>
  <si>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</si>
  <si>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</si>
  <si>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</si>
  <si>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</si>
  <si>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</si>
  <si>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</si>
  <si>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</si>
  <si>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</si>
  <si>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</si>
  <si>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</si>
  <si>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</si>
  <si>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</si>
  <si>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</si>
  <si>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</si>
  <si>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</si>
  <si>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</si>
  <si>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</si>
  <si>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</si>
  <si>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</si>
  <si>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</si>
  <si>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</si>
  <si>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</si>
  <si>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</si>
  <si>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</si>
  <si>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</si>
  <si>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</si>
  <si>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</si>
  <si>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</si>
  <si>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</si>
  <si>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</si>
  <si>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</si>
  <si>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</si>
  <si>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</si>
  <si>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</si>
  <si>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</si>
  <si>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</si>
  <si>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</si>
  <si>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</si>
  <si>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</si>
  <si>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</si>
  <si>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</si>
  <si>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</si>
  <si>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</si>
  <si>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</si>
  <si>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</si>
  <si>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</si>
  <si>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</si>
  <si>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</si>
  <si>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</si>
  <si>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</si>
  <si>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</si>
  <si>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</si>
  <si>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</si>
  <si>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</si>
  <si>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</si>
  <si>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</si>
  <si>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</si>
  <si>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</si>
  <si>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</si>
  <si>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</si>
  <si>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</si>
  <si>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</si>
  <si>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</si>
  <si>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</si>
  <si>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</si>
  <si>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</si>
  <si>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</si>
  <si>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</si>
  <si>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</si>
  <si>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</si>
  <si>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</si>
  <si>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</si>
  <si>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</si>
  <si>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</si>
  <si>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</si>
  <si>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</si>
  <si>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</si>
  <si>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</si>
  <si>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</si>
  <si>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</si>
  <si>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</si>
  <si>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</si>
  <si>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</si>
  <si>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</si>
  <si>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</si>
  <si>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</si>
  <si>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</si>
  <si>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</si>
  <si>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</si>
  <si>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</si>
  <si>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</si>
  <si>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</si>
  <si>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</si>
  <si>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</si>
  <si>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</si>
  <si>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</si>
  <si>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</si>
  <si>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</si>
  <si>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</si>
  <si>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</si>
  <si>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</si>
  <si>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</si>
  <si>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</si>
  <si>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</si>
  <si>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</si>
  <si>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</si>
  <si>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</si>
  <si>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</si>
  <si>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</si>
  <si>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</si>
  <si>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</si>
  <si>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</si>
  <si>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</si>
  <si>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</si>
  <si>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</si>
  <si>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</si>
  <si>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</si>
  <si>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</si>
  <si>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</si>
  <si>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</si>
  <si>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</si>
  <si>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</si>
  <si>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</si>
  <si>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</si>
  <si>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</si>
  <si>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</si>
  <si>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</si>
  <si>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</si>
  <si>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</si>
  <si>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</si>
  <si>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</si>
  <si>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</si>
  <si>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</si>
  <si>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</si>
  <si>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</si>
  <si>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</si>
  <si>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</si>
  <si>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</si>
  <si>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</si>
  <si>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</si>
  <si>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</si>
  <si>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</si>
  <si>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</si>
  <si>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</si>
  <si>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</si>
  <si>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</si>
  <si>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</si>
  <si>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</si>
  <si>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</si>
  <si>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</si>
  <si>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</si>
  <si>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</si>
  <si>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</si>
  <si>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</si>
  <si>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</si>
  <si>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</si>
  <si>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</si>
  <si>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</si>
  <si>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</si>
  <si>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</si>
  <si>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</si>
  <si>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</si>
  <si>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</si>
  <si>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</si>
  <si>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</si>
  <si>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</si>
  <si>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</si>
  <si>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</si>
  <si>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</si>
  <si>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</si>
  <si>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</si>
  <si>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</si>
  <si>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</si>
  <si>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</si>
  <si>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</si>
  <si>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</si>
  <si>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</si>
  <si>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</si>
  <si>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</si>
  <si>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</si>
  <si>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</si>
  <si>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</si>
  <si>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</si>
  <si>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</si>
  <si>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</si>
  <si>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</si>
  <si>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</si>
  <si>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</si>
  <si>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</si>
  <si>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</si>
  <si>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</si>
  <si>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</si>
  <si>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</si>
  <si>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</si>
  <si>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</si>
  <si>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</si>
  <si>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</si>
  <si>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</si>
  <si>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</si>
  <si>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</si>
  <si>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</si>
  <si>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</si>
  <si>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</si>
  <si>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</si>
  <si>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</si>
  <si>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</si>
  <si>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</si>
  <si>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</si>
  <si>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</si>
  <si>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</si>
  <si>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</si>
  <si>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</si>
  <si>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</si>
  <si>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</si>
  <si>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</si>
  <si>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</si>
  <si>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</si>
  <si>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</si>
  <si>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</si>
  <si>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</si>
  <si>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</si>
  <si>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</si>
  <si>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</si>
  <si>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</si>
  <si>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</si>
  <si>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</si>
  <si>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</si>
  <si>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</si>
  <si>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</si>
  <si>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</si>
  <si>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</si>
  <si>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</si>
  <si>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</si>
  <si>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</si>
  <si>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</si>
  <si>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</si>
  <si>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</si>
  <si>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</si>
  <si>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</si>
  <si>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</si>
  <si>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</si>
  <si>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</si>
  <si>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</si>
  <si>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</si>
  <si>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</si>
  <si>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</si>
  <si>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</si>
  <si>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</si>
  <si>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</si>
  <si>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</si>
  <si>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</si>
  <si>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</si>
  <si>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</si>
  <si>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</si>
  <si>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</si>
  <si>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</si>
  <si>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</si>
  <si>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</si>
  <si>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</si>
  <si>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</si>
  <si>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</si>
  <si>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</si>
  <si>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</si>
  <si>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</si>
  <si>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</si>
  <si>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</si>
  <si>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</si>
  <si>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</si>
  <si>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</si>
  <si>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</si>
  <si>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</si>
  <si>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</si>
  <si>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</si>
  <si>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</si>
  <si>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</si>
  <si>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</si>
  <si>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</si>
  <si>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</si>
  <si>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</si>
  <si>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</si>
  <si>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</si>
  <si>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</si>
  <si>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</si>
  <si>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</si>
  <si>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</si>
  <si>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</si>
  <si>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</si>
  <si>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</si>
  <si>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</si>
  <si>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</si>
  <si>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</si>
  <si>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</si>
  <si>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</si>
  <si>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</si>
  <si>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</si>
  <si>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</si>
  <si>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</si>
  <si>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</si>
  <si>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</si>
  <si>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</si>
  <si>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</si>
  <si>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</si>
  <si>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</si>
  <si>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</si>
  <si>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</si>
  <si>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</si>
  <si>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</si>
  <si>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</si>
  <si>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</si>
  <si>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</si>
  <si>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</si>
  <si>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</si>
  <si>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</si>
  <si>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</si>
  <si>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</si>
  <si>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</si>
  <si>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</si>
  <si>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</si>
  <si>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</si>
  <si>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</si>
  <si>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</si>
  <si>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</si>
  <si>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</si>
  <si>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</si>
  <si>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</si>
  <si>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</si>
  <si>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</si>
  <si>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</si>
  <si>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</si>
  <si>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</si>
  <si>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</si>
  <si>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</si>
  <si>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</si>
  <si>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</si>
  <si>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</si>
  <si>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</si>
  <si>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</si>
  <si>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</si>
  <si>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</si>
  <si>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</si>
  <si>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</si>
  <si>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</si>
  <si>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</si>
  <si>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</si>
  <si>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</si>
  <si>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</si>
  <si>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</si>
  <si>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</si>
  <si>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</si>
  <si>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</si>
  <si>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</si>
  <si>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</si>
  <si>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</si>
  <si>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</si>
  <si>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</si>
  <si>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</si>
  <si>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</si>
  <si>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</si>
  <si>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</si>
  <si>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</si>
  <si>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</si>
  <si>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</si>
  <si>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</si>
  <si>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</si>
  <si>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</si>
  <si>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</si>
  <si>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</si>
  <si>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</si>
  <si>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</si>
  <si>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</si>
  <si>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</si>
  <si>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</si>
  <si>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</si>
  <si>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</si>
  <si>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</si>
  <si>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</si>
  <si>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</si>
  <si>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</si>
  <si>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</si>
  <si>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</si>
  <si>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</si>
  <si>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</si>
  <si>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</si>
  <si>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</si>
  <si>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</si>
  <si>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</si>
  <si>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</si>
  <si>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</si>
  <si>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</si>
  <si>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</si>
  <si>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</si>
  <si>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</si>
  <si>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</si>
  <si>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</si>
  <si>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</si>
  <si>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</si>
  <si>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</si>
  <si>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</si>
  <si>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</si>
  <si>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</si>
  <si>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</si>
  <si>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</si>
  <si>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</si>
  <si>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</si>
  <si>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</si>
  <si>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</si>
  <si>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</si>
  <si>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</si>
  <si>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</si>
  <si>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</si>
  <si>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</si>
  <si>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</si>
  <si>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</si>
  <si>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</si>
  <si>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</si>
  <si>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</si>
  <si>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</si>
  <si>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</si>
  <si>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</si>
  <si>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</si>
  <si>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</si>
  <si>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</si>
  <si>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</si>
  <si>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</si>
  <si>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</si>
  <si>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</si>
  <si>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</si>
  <si>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</si>
  <si>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</si>
  <si>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</si>
  <si>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</si>
  <si>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</si>
  <si>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</si>
  <si>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</si>
  <si>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</si>
  <si>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</si>
  <si>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</si>
  <si>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</si>
  <si>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</si>
  <si>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</si>
  <si>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</si>
  <si>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</si>
  <si>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</si>
  <si>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</si>
  <si>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</si>
  <si>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</si>
  <si>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</si>
  <si>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</si>
  <si>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</si>
  <si>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</si>
  <si>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</si>
  <si>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</si>
  <si>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</si>
  <si>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</si>
  <si>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</si>
  <si>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</si>
  <si>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</si>
  <si>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</si>
  <si>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</si>
  <si>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</si>
  <si>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</si>
  <si>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</si>
  <si>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</si>
  <si>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</si>
  <si>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</si>
  <si>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</si>
  <si>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</si>
  <si>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</si>
  <si>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</si>
  <si>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</si>
  <si>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</si>
  <si>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</si>
  <si>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</si>
  <si>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</si>
  <si>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</si>
  <si>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</si>
  <si>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</si>
  <si>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</si>
  <si>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</si>
  <si>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</si>
  <si>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</si>
  <si>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</si>
  <si>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</si>
  <si>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</si>
  <si>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</si>
  <si>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</si>
  <si>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</si>
  <si>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</si>
  <si>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</si>
  <si>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</si>
  <si>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</si>
  <si>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</si>
  <si>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</si>
  <si>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</si>
  <si>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</si>
  <si>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</si>
  <si>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</si>
  <si>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</si>
  <si>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</si>
  <si>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</si>
  <si>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</si>
  <si>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</si>
  <si>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</si>
  <si>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</si>
  <si>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</si>
  <si>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</si>
  <si>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</si>
  <si>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</si>
  <si>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</si>
  <si>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</si>
  <si>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</si>
  <si>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</si>
  <si>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</si>
  <si>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</si>
  <si>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</si>
  <si>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</si>
  <si>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</si>
  <si>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</si>
  <si>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</si>
  <si>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</si>
  <si>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</si>
  <si>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</si>
  <si>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</si>
  <si>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</si>
  <si>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</si>
  <si>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</si>
  <si>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</si>
  <si>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</si>
  <si>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</si>
  <si>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</si>
  <si>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</si>
  <si>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</si>
  <si>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</si>
  <si>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</si>
  <si>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</si>
  <si>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</si>
  <si>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</si>
  <si>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</si>
  <si>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</si>
  <si>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</si>
  <si>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</si>
  <si>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</si>
  <si>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</si>
  <si>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</si>
  <si>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</si>
  <si>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</si>
  <si>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</si>
  <si>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</si>
  <si>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</si>
  <si>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</si>
  <si>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</si>
  <si>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</si>
  <si>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</si>
  <si>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</si>
  <si>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</si>
  <si>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</si>
  <si>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</si>
  <si>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</si>
  <si>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</si>
  <si>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</si>
  <si>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</si>
  <si>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</si>
  <si>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</si>
  <si>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</si>
  <si>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</si>
  <si>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</si>
  <si>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</si>
  <si>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</si>
  <si>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</si>
  <si>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</si>
  <si>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</si>
  <si>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</si>
  <si>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</si>
  <si>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</si>
  <si>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</si>
  <si>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</si>
  <si>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</si>
  <si>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</si>
  <si>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</si>
  <si>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</si>
  <si>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</si>
  <si>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</si>
  <si>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</si>
  <si>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</si>
  <si>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</si>
  <si>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</si>
  <si>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</si>
  <si>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</si>
  <si>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</si>
  <si>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</si>
  <si>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</si>
  <si>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</si>
  <si>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</si>
  <si>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</si>
  <si>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</si>
  <si>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</si>
  <si>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</si>
  <si>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</si>
  <si>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</si>
  <si>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</si>
  <si>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</si>
  <si>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</si>
  <si>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</si>
  <si>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</si>
  <si>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</si>
  <si>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</si>
  <si>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</si>
  <si>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</si>
  <si>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</si>
  <si>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</si>
  <si>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</si>
  <si>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</si>
  <si>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</si>
  <si>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</si>
  <si>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</si>
  <si>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</si>
  <si>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</si>
  <si>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</si>
  <si>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</si>
  <si>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</si>
  <si>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</si>
  <si>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</si>
  <si>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</si>
  <si>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</si>
  <si>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</si>
  <si>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</si>
  <si>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</si>
  <si>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</si>
  <si>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</si>
  <si>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</si>
  <si>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</si>
  <si>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</si>
  <si>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</si>
  <si>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</si>
  <si>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</si>
  <si>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</si>
  <si>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</si>
  <si>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</si>
  <si>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</si>
  <si>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</si>
  <si>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</si>
  <si>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</si>
  <si>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</si>
  <si>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</si>
  <si>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</si>
  <si>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</si>
  <si>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</si>
  <si>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</si>
  <si>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</si>
  <si>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</si>
  <si>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</si>
  <si>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</si>
  <si>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</si>
  <si>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</si>
  <si>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</si>
  <si>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</si>
  <si>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</si>
  <si>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</si>
  <si>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</si>
  <si>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</si>
  <si>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</si>
  <si>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</si>
  <si>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</si>
  <si>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</si>
  <si>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</si>
  <si>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</si>
  <si>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</si>
  <si>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</si>
  <si>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</si>
  <si>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</si>
  <si>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</si>
  <si>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</si>
  <si>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</si>
  <si>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</si>
  <si>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</si>
  <si>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</si>
  <si>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</si>
  <si>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</si>
  <si>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</si>
  <si>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</si>
  <si>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</si>
  <si>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</si>
  <si>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</si>
  <si>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</si>
  <si>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</si>
  <si>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</si>
  <si>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</si>
  <si>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</si>
  <si>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</si>
  <si>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</si>
  <si>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</si>
  <si>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</si>
  <si>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</si>
  <si>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</si>
  <si>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</si>
  <si>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</si>
  <si>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</si>
  <si>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</si>
  <si>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</si>
  <si>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</si>
  <si>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</si>
  <si>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</si>
  <si>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</si>
  <si>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</si>
  <si>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</si>
  <si>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</si>
  <si>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</si>
  <si>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</si>
  <si>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</si>
  <si>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</si>
  <si>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</si>
  <si>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</si>
  <si>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</si>
  <si>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</si>
  <si>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</si>
  <si>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</si>
  <si>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</si>
  <si>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</si>
  <si>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</si>
  <si>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</si>
  <si>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</si>
  <si>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</si>
  <si>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</si>
  <si>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</si>
  <si>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</si>
  <si>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</si>
  <si>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</si>
  <si>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</si>
  <si>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</si>
  <si>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</si>
  <si>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</si>
  <si>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</si>
  <si>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</si>
  <si>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</si>
  <si>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</si>
  <si>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</si>
  <si>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</si>
  <si>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</si>
  <si>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</si>
  <si>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</si>
  <si>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</si>
  <si>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</si>
  <si>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</si>
  <si>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</si>
  <si>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</si>
  <si>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</si>
  <si>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</si>
  <si>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</si>
  <si>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</si>
  <si>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</si>
  <si>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</si>
  <si>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</si>
  <si>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</si>
  <si>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</si>
  <si>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</si>
  <si>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</si>
  <si>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</si>
  <si>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</si>
  <si>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</si>
  <si>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</si>
  <si>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</si>
  <si>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</si>
  <si>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</si>
  <si>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</si>
  <si>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</si>
  <si>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</si>
  <si>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</si>
  <si>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</si>
  <si>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</si>
  <si>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</si>
  <si>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</si>
  <si>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</si>
  <si>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</si>
  <si>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</si>
  <si>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</si>
  <si>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</si>
  <si>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</si>
  <si>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</si>
  <si>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</si>
  <si>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</si>
  <si>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</si>
  <si>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</si>
  <si>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</si>
  <si>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</si>
  <si>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</si>
  <si>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</si>
  <si>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</si>
  <si>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</si>
  <si>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</si>
  <si>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</si>
  <si>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</si>
  <si>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</si>
  <si>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</si>
  <si>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</si>
  <si>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</si>
  <si>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</si>
  <si>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</si>
  <si>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</si>
  <si>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</si>
  <si>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</si>
  <si>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</si>
  <si>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</si>
  <si>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</si>
  <si>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</si>
  <si>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</si>
  <si>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</si>
  <si>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</si>
  <si>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</si>
  <si>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</si>
  <si>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</si>
  <si>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</si>
  <si>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</si>
  <si>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</si>
  <si>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</si>
  <si>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</si>
  <si>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</si>
  <si>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</si>
  <si>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</si>
  <si>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</si>
  <si>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</si>
  <si>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</si>
  <si>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</si>
  <si>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</si>
  <si>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</si>
  <si>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</si>
  <si>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</si>
  <si>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</si>
  <si>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</si>
  <si>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</si>
  <si>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</si>
  <si>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</si>
  <si>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</si>
  <si>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</si>
  <si>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</si>
  <si>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</si>
  <si>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</si>
  <si>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</si>
  <si>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</si>
  <si>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</si>
  <si>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</si>
  <si>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</si>
  <si>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</si>
  <si>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</si>
  <si>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</si>
  <si>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</si>
  <si>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</si>
  <si>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</si>
  <si>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</si>
  <si>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</si>
  <si>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</si>
  <si>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</si>
  <si>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</si>
  <si>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</si>
  <si>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</si>
  <si>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</si>
  <si>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</si>
  <si>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</si>
  <si>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</si>
  <si>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</si>
  <si>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</si>
  <si>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</si>
  <si>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</si>
  <si>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</si>
  <si>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</si>
  <si>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</si>
  <si>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</si>
  <si>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</si>
  <si>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</si>
  <si>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</si>
  <si>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</si>
  <si>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</si>
  <si>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</si>
  <si>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</si>
  <si>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</si>
  <si>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</si>
  <si>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</si>
  <si>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</si>
  <si>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</si>
  <si>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</si>
  <si>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</si>
  <si>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</si>
  <si>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</si>
  <si>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</si>
  <si>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</si>
  <si>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</si>
  <si>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</si>
  <si>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</si>
  <si>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</si>
  <si>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</si>
  <si>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</si>
  <si>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</si>
  <si>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</si>
  <si>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</si>
  <si>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</si>
  <si>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</si>
  <si>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</si>
  <si>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</si>
  <si>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</si>
  <si>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</si>
  <si>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</si>
  <si>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</si>
  <si>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</si>
  <si>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</si>
  <si>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</si>
  <si>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</si>
  <si>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</si>
  <si>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</si>
  <si>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</si>
  <si>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</si>
  <si>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</si>
  <si>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</si>
  <si>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</si>
  <si>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</si>
  <si>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</si>
  <si>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</si>
  <si>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</si>
  <si>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</si>
  <si>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</si>
  <si>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</si>
  <si>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</si>
  <si>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</si>
  <si>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</si>
  <si>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</si>
  <si>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</si>
  <si>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</si>
  <si>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</si>
  <si>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</si>
  <si>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</si>
  <si>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</si>
  <si>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</si>
  <si>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</si>
  <si>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</si>
  <si>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</si>
  <si>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</si>
  <si>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</si>
  <si>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</si>
  <si>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</si>
  <si>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</si>
  <si>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</si>
  <si>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</si>
  <si>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</si>
  <si>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</si>
  <si>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</si>
  <si>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</si>
  <si>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</si>
  <si>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</si>
  <si>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</si>
  <si>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</si>
  <si>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</si>
  <si>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</si>
  <si>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</si>
  <si>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</si>
  <si>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</si>
  <si>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</si>
  <si>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</si>
  <si>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</si>
  <si>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</si>
  <si>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</si>
  <si>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</si>
  <si>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</si>
  <si>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</si>
  <si>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</si>
  <si>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</si>
  <si>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</si>
  <si>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</si>
  <si>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</si>
  <si>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</si>
  <si>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</si>
  <si>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</si>
  <si>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</si>
  <si>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</si>
  <si>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</si>
  <si>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</si>
  <si>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</si>
  <si>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</si>
  <si>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</si>
  <si>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</si>
  <si>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</si>
  <si>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</si>
  <si>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</si>
  <si>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</si>
  <si>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</si>
  <si>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</si>
  <si>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</si>
  <si>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</si>
  <si>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</si>
  <si>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</si>
  <si>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</si>
  <si>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</si>
  <si>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</si>
  <si>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</si>
  <si>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</si>
  <si>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</si>
  <si>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</si>
  <si>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</si>
  <si>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</si>
  <si>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</si>
  <si>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</si>
  <si>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</si>
  <si>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</si>
  <si>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</si>
  <si>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</si>
  <si>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</si>
  <si>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</si>
  <si>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</si>
  <si>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</si>
  <si>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</si>
  <si>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</si>
  <si>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</si>
  <si>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</si>
  <si>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</si>
  <si>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</si>
  <si>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</si>
  <si>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</si>
  <si>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</si>
  <si>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</si>
  <si>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</si>
  <si>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</si>
  <si>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</si>
  <si>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</si>
  <si>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</si>
  <si>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</si>
  <si>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</si>
  <si>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</si>
  <si>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</si>
  <si>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</si>
  <si>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</si>
  <si>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</si>
  <si>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</si>
  <si>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</si>
  <si>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</si>
  <si>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</si>
  <si>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</si>
  <si>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</si>
  <si>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</si>
  <si>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</si>
  <si>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</si>
  <si>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</si>
  <si>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</si>
  <si>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</si>
  <si>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</si>
  <si>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</si>
  <si>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</si>
  <si>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</si>
  <si>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</si>
  <si>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</si>
  <si>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</si>
  <si>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</si>
  <si>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</si>
  <si>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</si>
  <si>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</si>
  <si>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</si>
  <si>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</si>
  <si>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</si>
  <si>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</si>
  <si>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</si>
  <si>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</si>
  <si>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</si>
  <si>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</si>
  <si>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</si>
  <si>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</si>
  <si>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</si>
  <si>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</si>
  <si>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</si>
  <si>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</si>
  <si>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</si>
  <si>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</si>
  <si>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</si>
  <si>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</si>
  <si>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</si>
  <si>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</si>
  <si>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</si>
  <si>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</si>
  <si>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</si>
  <si>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</si>
  <si>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</si>
  <si>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</si>
  <si>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</si>
  <si>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</si>
  <si>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</si>
  <si>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</si>
  <si>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</si>
  <si>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</si>
  <si>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</si>
  <si>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</si>
  <si>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</si>
  <si>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</si>
  <si>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</si>
  <si>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</si>
  <si>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</si>
  <si>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</si>
  <si>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</si>
  <si>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</si>
  <si>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</si>
  <si>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</si>
  <si>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</si>
  <si>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</si>
  <si>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</si>
  <si>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</si>
  <si>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</si>
  <si>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</si>
  <si>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</si>
  <si>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</si>
  <si>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</si>
  <si>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</si>
  <si>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</si>
  <si>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</si>
  <si>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</si>
  <si>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</si>
  <si>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</si>
  <si>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</si>
  <si>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</si>
  <si>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</si>
  <si>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</si>
  <si>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</si>
  <si>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</si>
  <si>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</si>
  <si>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</si>
  <si>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</si>
  <si>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</si>
  <si>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</si>
  <si>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</si>
  <si>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</si>
  <si>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</si>
  <si>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</si>
  <si>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</si>
  <si>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</si>
  <si>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</si>
  <si>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</si>
  <si>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</si>
  <si>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</si>
  <si>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</si>
  <si>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</si>
  <si>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</si>
  <si>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</si>
  <si>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</si>
  <si>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</si>
  <si>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</si>
  <si>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</si>
  <si>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</si>
  <si>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</si>
  <si>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</si>
  <si>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</si>
  <si>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</si>
  <si>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</si>
  <si>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</si>
  <si>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</si>
  <si>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</si>
  <si>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</si>
  <si>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</si>
  <si>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</si>
  <si>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</si>
  <si>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</si>
  <si>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</si>
  <si>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</si>
  <si>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</si>
  <si>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</si>
  <si>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</si>
  <si>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</si>
  <si>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</si>
  <si>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</si>
  <si>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</si>
  <si>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</si>
  <si>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</si>
  <si>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</si>
  <si>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</si>
  <si>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</si>
  <si>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</si>
  <si>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</si>
  <si>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</si>
  <si>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</si>
  <si>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</si>
  <si>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</si>
  <si>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</si>
  <si>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</si>
  <si>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</si>
  <si>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</si>
  <si>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</si>
  <si>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</si>
  <si>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</si>
  <si>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</si>
  <si>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</si>
  <si>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</si>
  <si>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</si>
  <si>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</si>
  <si>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</si>
  <si>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</si>
  <si>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</si>
  <si>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</si>
  <si>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</si>
  <si>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</si>
  <si>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</si>
  <si>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</si>
  <si>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</si>
  <si>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</si>
  <si>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</si>
  <si>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</si>
  <si>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</si>
  <si>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</si>
  <si>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</si>
  <si>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</si>
  <si>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</si>
  <si>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</si>
  <si>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</si>
  <si>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</si>
  <si>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</si>
  <si>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</si>
  <si>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</si>
  <si>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</si>
  <si>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</si>
  <si>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</si>
  <si>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</si>
  <si>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</si>
  <si>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</si>
  <si>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</si>
  <si>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</si>
  <si>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</si>
  <si>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</si>
  <si>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</si>
  <si>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</si>
  <si>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</si>
  <si>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</si>
  <si>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</si>
  <si>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</si>
  <si>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</si>
  <si>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</si>
  <si>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</si>
  <si>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</si>
  <si>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</si>
  <si>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</si>
  <si>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</si>
  <si>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</si>
  <si>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</si>
  <si>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</si>
  <si>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</si>
  <si>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</si>
  <si>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</si>
  <si>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</si>
  <si>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</si>
  <si>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</si>
  <si>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</si>
  <si>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</si>
  <si>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</si>
  <si>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</si>
  <si>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</si>
  <si>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</si>
  <si>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</si>
  <si>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</si>
  <si>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</si>
  <si>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</si>
  <si>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</si>
  <si>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</si>
  <si>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</si>
  <si>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</si>
  <si>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</si>
  <si>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</si>
  <si>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</si>
  <si>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</si>
  <si>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</si>
  <si>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</si>
  <si>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</si>
  <si>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</si>
  <si>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</si>
  <si>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</si>
  <si>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</si>
  <si>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</si>
  <si>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</si>
  <si>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</si>
  <si>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</si>
  <si>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</si>
  <si>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</si>
  <si>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</si>
  <si>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</si>
  <si>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</si>
  <si>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</si>
  <si>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</si>
  <si>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</si>
  <si>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</si>
  <si>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</si>
  <si>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</si>
  <si>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</si>
  <si>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</si>
  <si>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</si>
  <si>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</si>
  <si>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</si>
  <si>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</si>
  <si>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</si>
  <si>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</si>
  <si>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</si>
  <si>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</si>
  <si>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</si>
  <si>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</si>
  <si>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</si>
  <si>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</si>
  <si>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</si>
  <si>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</si>
  <si>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</si>
  <si>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</si>
  <si>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</si>
  <si>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</si>
  <si>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</si>
  <si>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</si>
  <si>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</si>
  <si>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</si>
  <si>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</si>
  <si>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</si>
  <si>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</si>
  <si>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</si>
  <si>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</si>
  <si>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</si>
  <si>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</si>
  <si>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</si>
  <si>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</si>
  <si>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</si>
  <si>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</si>
  <si>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</si>
  <si>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</si>
  <si>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</si>
  <si>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</si>
  <si>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</si>
  <si>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</si>
  <si>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</si>
  <si>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</si>
  <si>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</si>
  <si>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</si>
  <si>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</si>
  <si>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</si>
  <si>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</si>
  <si>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</si>
  <si>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</si>
  <si>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</si>
  <si>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</si>
  <si>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</si>
  <si>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</si>
  <si>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</si>
  <si>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</si>
  <si>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</si>
  <si>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</si>
  <si>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</si>
  <si>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</si>
  <si>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</si>
  <si>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</si>
  <si>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</si>
  <si>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</si>
  <si>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</si>
  <si>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</si>
  <si>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</si>
  <si>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</si>
  <si>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</si>
  <si>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</si>
  <si>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</si>
  <si>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</si>
  <si>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</si>
  <si>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</si>
  <si>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</si>
  <si>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</si>
  <si>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</si>
  <si>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</si>
  <si>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</si>
  <si>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</si>
  <si>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</si>
  <si>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</si>
  <si>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</si>
  <si>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</si>
  <si>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</si>
  <si>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</si>
  <si>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</si>
  <si>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</si>
  <si>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</si>
  <si>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</si>
  <si>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</si>
  <si>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</si>
  <si>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</si>
  <si>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</si>
  <si>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</si>
  <si>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</si>
  <si>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</si>
  <si>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</si>
  <si>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</si>
  <si>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</si>
  <si>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</si>
  <si>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</si>
  <si>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</si>
  <si>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</si>
  <si>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</si>
  <si>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</si>
  <si>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</si>
  <si>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</si>
  <si>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</si>
  <si>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</si>
  <si>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</si>
  <si>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</si>
  <si>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</si>
  <si>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</si>
  <si>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</si>
  <si>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</si>
  <si>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</si>
  <si>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</si>
  <si>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</si>
  <si>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</si>
  <si>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</si>
  <si>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</si>
  <si>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</si>
  <si>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</si>
  <si>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</si>
  <si>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</si>
  <si>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</si>
  <si>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</si>
  <si>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</si>
  <si>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</si>
  <si>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</si>
  <si>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</si>
  <si>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</si>
  <si>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</si>
  <si>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</si>
  <si>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</si>
  <si>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</si>
  <si>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</si>
  <si>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</si>
  <si>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</si>
  <si>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</si>
  <si>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</si>
  <si>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</si>
  <si>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</si>
  <si>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</si>
  <si>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</si>
  <si>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</si>
  <si>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</si>
  <si>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</si>
  <si>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</si>
  <si>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</si>
  <si>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</si>
  <si>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</si>
  <si>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</si>
  <si>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</si>
  <si>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</si>
  <si>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</si>
  <si>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</si>
  <si>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</si>
  <si>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</si>
  <si>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</si>
  <si>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</si>
  <si>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</si>
  <si>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</si>
  <si>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</si>
  <si>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</si>
  <si>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</si>
  <si>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</si>
  <si>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</si>
  <si>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</si>
  <si>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</si>
  <si>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</si>
  <si>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</si>
  <si>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</si>
  <si>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</si>
  <si>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</si>
  <si>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</si>
  <si>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</si>
  <si>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</si>
  <si>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</si>
  <si>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</si>
  <si>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</si>
  <si>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</si>
  <si>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</si>
  <si>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</si>
  <si>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</si>
  <si>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</si>
  <si>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</si>
  <si>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</si>
  <si>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</si>
  <si>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</si>
  <si>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</si>
  <si>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</si>
  <si>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</si>
  <si>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</si>
  <si>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</si>
  <si>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</si>
  <si>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</si>
  <si>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</si>
  <si>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</si>
  <si>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</si>
  <si>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</si>
  <si>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</si>
  <si>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</si>
  <si>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</si>
  <si>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</si>
  <si>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</si>
  <si>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</si>
  <si>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</si>
  <si>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</si>
  <si>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</si>
  <si>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</si>
  <si>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</si>
  <si>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</si>
  <si>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</si>
  <si>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</si>
  <si>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</si>
  <si>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</si>
  <si>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</si>
  <si>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</si>
  <si>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</si>
  <si>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</si>
  <si>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</si>
  <si>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</si>
  <si>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</si>
  <si>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</si>
  <si>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</si>
  <si>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</si>
  <si>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</si>
  <si>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</si>
  <si>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</si>
  <si>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</si>
  <si>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</si>
  <si>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</si>
  <si>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</si>
  <si>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</si>
  <si>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</si>
  <si>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</si>
  <si>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</si>
  <si>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</si>
  <si>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</si>
  <si>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</si>
  <si>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</si>
  <si>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</si>
  <si>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</si>
  <si>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</si>
  <si>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</si>
  <si>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</si>
  <si>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</si>
  <si>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</si>
  <si>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</si>
  <si>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</si>
  <si>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</si>
  <si>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</si>
  <si>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</si>
  <si>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</si>
  <si>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</si>
  <si>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</si>
  <si>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</si>
  <si>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</si>
  <si>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</si>
  <si>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</si>
  <si>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</si>
  <si>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</si>
  <si>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</si>
  <si>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</si>
  <si>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</si>
  <si>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</si>
  <si>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</si>
  <si>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</si>
  <si>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</si>
  <si>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</si>
  <si>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</si>
  <si>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</si>
  <si>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</si>
  <si>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</si>
  <si>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</si>
  <si>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</si>
  <si>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</si>
  <si>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</si>
  <si>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</si>
  <si>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</si>
  <si>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</si>
  <si>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</si>
  <si>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</si>
  <si>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</si>
  <si>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</si>
  <si>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</si>
  <si>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</si>
  <si>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</si>
  <si>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</si>
  <si>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</si>
  <si>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</si>
  <si>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</si>
  <si>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</si>
  <si>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</si>
  <si>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</si>
  <si>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</si>
  <si>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</si>
  <si>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</si>
  <si>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</si>
  <si>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</si>
  <si>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</si>
  <si>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</si>
  <si>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</si>
  <si>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</si>
  <si>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</si>
  <si>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</si>
  <si>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</si>
  <si>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</si>
  <si>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</si>
  <si>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</si>
  <si>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</si>
  <si>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</si>
  <si>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</si>
  <si>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</si>
  <si>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</si>
  <si>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</si>
  <si>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</si>
  <si>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</si>
  <si>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</si>
  <si>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</si>
  <si>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</si>
  <si>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</si>
  <si>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</si>
  <si>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</si>
  <si>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</si>
  <si>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</si>
  <si>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</si>
  <si>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</si>
  <si>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</si>
  <si>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</si>
  <si>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</si>
  <si>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</si>
  <si>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</si>
  <si>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</si>
  <si>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</si>
  <si>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</si>
  <si>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</si>
  <si>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</si>
  <si>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</si>
  <si>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</si>
  <si>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</si>
  <si>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</si>
  <si>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</si>
  <si>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</si>
  <si>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</si>
  <si>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</si>
  <si>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</si>
  <si>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</si>
  <si>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</si>
  <si>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</si>
  <si>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</si>
  <si>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</si>
  <si>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</si>
  <si>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</si>
  <si>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</si>
  <si>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</si>
  <si>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</si>
  <si>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</si>
  <si>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</si>
  <si>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</si>
  <si>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</si>
  <si>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</si>
  <si>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</si>
  <si>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</si>
  <si>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</si>
  <si>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</si>
  <si>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</si>
  <si>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</si>
  <si>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</si>
  <si>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</si>
  <si>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</si>
  <si>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</si>
  <si>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</si>
  <si>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</si>
  <si>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</si>
  <si>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</si>
  <si>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</si>
  <si>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</si>
  <si>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</si>
  <si>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</si>
  <si>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</si>
  <si>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</si>
  <si>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</si>
  <si>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</si>
  <si>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</si>
  <si>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</si>
  <si>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</si>
  <si>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</si>
  <si>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</si>
  <si>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</si>
  <si>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</si>
  <si>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</si>
  <si>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</si>
  <si>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</si>
  <si>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</si>
  <si>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</si>
  <si>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</si>
  <si>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</si>
  <si>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</si>
  <si>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</si>
  <si>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</si>
  <si>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</si>
  <si>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</si>
  <si>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</si>
  <si>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</si>
  <si>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</si>
  <si>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</si>
  <si>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</si>
  <si>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</si>
  <si>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</si>
  <si>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</si>
  <si>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</si>
  <si>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</si>
  <si>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</si>
  <si>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</si>
  <si>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</si>
  <si>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</si>
  <si>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</si>
  <si>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</si>
  <si>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</si>
  <si>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</si>
  <si>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</si>
  <si>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</si>
  <si>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</si>
  <si>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</si>
  <si>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</si>
  <si>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</si>
  <si>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</si>
  <si>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</si>
  <si>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</si>
  <si>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</si>
  <si>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</si>
  <si>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</si>
  <si>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</si>
  <si>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</si>
  <si>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</si>
  <si>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</si>
  <si>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</si>
  <si>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</si>
  <si>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</si>
  <si>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</si>
  <si>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</si>
  <si>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</si>
  <si>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</si>
  <si>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</si>
  <si>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</si>
  <si>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</si>
  <si>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</si>
  <si>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</si>
  <si>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</si>
  <si>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</si>
  <si>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</si>
  <si>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</si>
  <si>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</si>
  <si>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</si>
  <si>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</si>
  <si>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</si>
  <si>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</si>
  <si>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</si>
  <si>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</si>
  <si>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</si>
  <si>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</si>
  <si>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</si>
  <si>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</si>
  <si>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</si>
  <si>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</si>
  <si>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</si>
  <si>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</si>
  <si>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</si>
  <si>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</si>
  <si>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</si>
  <si>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</si>
  <si>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</si>
  <si>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</si>
  <si>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</si>
  <si>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</si>
  <si>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</si>
  <si>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</si>
  <si>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</si>
  <si>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</si>
  <si>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</si>
  <si>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</si>
  <si>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</si>
  <si>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</si>
  <si>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</si>
  <si>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</si>
  <si>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</si>
  <si>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</si>
  <si>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</si>
  <si>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</si>
  <si>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</si>
  <si>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</si>
  <si>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</si>
  <si>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</si>
  <si>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</si>
  <si>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</si>
  <si>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</si>
  <si>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</si>
  <si>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</si>
  <si>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</si>
  <si>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</si>
  <si>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</si>
  <si>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</si>
  <si>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</si>
  <si>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</si>
  <si>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</si>
  <si>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</si>
  <si>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</si>
  <si>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</si>
  <si>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</si>
  <si>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</si>
  <si>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</si>
  <si>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</si>
  <si>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</si>
  <si>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</si>
  <si>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</si>
  <si>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</si>
  <si>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</si>
  <si>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</si>
  <si>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</si>
  <si>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</si>
  <si>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</si>
  <si>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</si>
  <si>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</si>
  <si>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</si>
  <si>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</si>
  <si>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</si>
  <si>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</si>
  <si>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</si>
  <si>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</si>
  <si>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</si>
  <si>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</si>
  <si>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</si>
  <si>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</si>
  <si>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</si>
  <si>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</si>
  <si>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</si>
  <si>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</si>
  <si>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</si>
  <si>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</si>
  <si>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</si>
  <si>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</si>
  <si>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</si>
  <si>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</si>
  <si>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</si>
  <si>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</si>
  <si>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</si>
  <si>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</si>
  <si>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</si>
  <si>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</si>
  <si>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</si>
  <si>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</si>
  <si>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</si>
  <si>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</si>
  <si>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</si>
  <si>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</si>
  <si>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</si>
  <si>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</si>
  <si>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</si>
  <si>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</si>
  <si>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</si>
  <si>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</si>
  <si>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</si>
  <si>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</si>
  <si>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</si>
  <si>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</si>
  <si>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</si>
  <si>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</si>
  <si>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</si>
  <si>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</si>
  <si>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</si>
  <si>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</si>
  <si>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</si>
  <si>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</si>
  <si>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</si>
  <si>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</si>
  <si>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</si>
  <si>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</si>
  <si>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</si>
  <si>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</si>
  <si>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</si>
  <si>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</si>
  <si>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</si>
  <si>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</si>
  <si>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</si>
  <si>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</si>
  <si>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</si>
  <si>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</si>
  <si>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</si>
  <si>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</si>
  <si>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</si>
  <si>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</si>
  <si>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</si>
  <si>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</si>
  <si>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</si>
  <si>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</si>
  <si>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</si>
  <si>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</si>
  <si>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</si>
  <si>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</si>
  <si>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</si>
  <si>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</si>
  <si>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</si>
  <si>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</si>
  <si>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</si>
  <si>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</si>
  <si>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</si>
  <si>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</si>
  <si>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</si>
  <si>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</si>
  <si>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</si>
  <si>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</si>
  <si>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</si>
  <si>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</si>
  <si>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</si>
  <si>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</si>
  <si>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</si>
  <si>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</si>
  <si>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</si>
  <si>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</si>
  <si>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</si>
  <si>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</si>
  <si>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</si>
  <si>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</si>
  <si>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</si>
  <si>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</si>
  <si>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</si>
  <si>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</si>
  <si>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</si>
  <si>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</si>
  <si>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</si>
  <si>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</si>
  <si>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</si>
  <si>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</si>
  <si>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</si>
  <si>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</si>
  <si>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</si>
  <si>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</si>
  <si>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</si>
  <si>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</si>
  <si>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</si>
  <si>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</si>
  <si>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</si>
  <si>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</si>
  <si>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</si>
  <si>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</si>
  <si>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</si>
  <si>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</si>
  <si>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</si>
  <si>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</si>
  <si>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</si>
  <si>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</si>
  <si>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</si>
  <si>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</si>
  <si>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</si>
  <si>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</si>
  <si>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</si>
  <si>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</si>
  <si>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</si>
  <si>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</si>
  <si>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</si>
  <si>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</si>
  <si>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</si>
  <si>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</si>
  <si>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</si>
  <si>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</si>
  <si>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</si>
  <si>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</si>
  <si>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</si>
  <si>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</si>
  <si>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</si>
  <si>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</si>
  <si>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</si>
  <si>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</si>
  <si>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</si>
  <si>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</si>
  <si>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</si>
  <si>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</si>
  <si>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</si>
  <si>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</si>
  <si>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</si>
  <si>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</si>
  <si>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</si>
  <si>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</si>
  <si>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</si>
  <si>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</si>
  <si>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</si>
  <si>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</si>
  <si>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</si>
  <si>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</si>
  <si>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</si>
  <si>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</si>
  <si>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</si>
  <si>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</si>
  <si>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</si>
  <si>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</si>
  <si>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</si>
  <si>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</si>
  <si>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</si>
  <si>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</si>
  <si>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</si>
  <si>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</si>
  <si>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</si>
  <si>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</si>
  <si>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</si>
  <si>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</si>
  <si>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</si>
  <si>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</si>
  <si>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</si>
  <si>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</si>
  <si>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</si>
  <si>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</si>
  <si>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</si>
  <si>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</si>
  <si>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</si>
  <si>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</si>
  <si>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</si>
  <si>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</si>
  <si>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</si>
  <si>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</si>
  <si>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</si>
  <si>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</si>
  <si>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</si>
  <si>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</si>
  <si>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</si>
  <si>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</si>
  <si>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</si>
  <si>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</si>
  <si>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</si>
  <si>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</si>
  <si>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</si>
  <si>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</si>
  <si>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</si>
  <si>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</si>
  <si>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</si>
  <si>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</si>
  <si>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</si>
  <si>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</si>
  <si>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</si>
  <si>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</si>
  <si>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</si>
  <si>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</si>
  <si>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</si>
  <si>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</si>
  <si>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</si>
  <si>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</si>
  <si>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</si>
  <si>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</si>
  <si>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</si>
  <si>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</si>
  <si>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</si>
  <si>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</si>
  <si>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</si>
  <si>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</si>
  <si>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</si>
  <si>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</si>
  <si>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</si>
  <si>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</si>
  <si>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</si>
  <si>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</si>
  <si>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</si>
  <si>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</si>
  <si>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</si>
  <si>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</si>
  <si>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</si>
  <si>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</si>
  <si>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</si>
  <si>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</si>
  <si>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</si>
  <si>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</si>
  <si>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</si>
  <si>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</si>
  <si>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</si>
  <si>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</si>
  <si>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</si>
  <si>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</si>
  <si>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</si>
  <si>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</si>
  <si>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</si>
  <si>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</si>
  <si>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</si>
  <si>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</si>
  <si>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</si>
  <si>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</si>
  <si>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</si>
  <si>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</si>
  <si>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</si>
  <si>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</si>
  <si>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</si>
  <si>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</si>
  <si>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</si>
  <si>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</si>
  <si>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</si>
  <si>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</si>
  <si>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</si>
  <si>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</si>
  <si>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</si>
  <si>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</si>
  <si>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</si>
  <si>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</si>
  <si>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</si>
  <si>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</si>
  <si>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</si>
  <si>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</si>
  <si>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</si>
  <si>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</si>
  <si>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</si>
  <si>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</si>
  <si>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</si>
  <si>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</si>
  <si>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</si>
  <si>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</si>
  <si>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</si>
  <si>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</si>
  <si>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</si>
  <si>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</si>
  <si>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</si>
  <si>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</si>
  <si>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</si>
  <si>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</si>
  <si>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</si>
  <si>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</si>
  <si>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</si>
  <si>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</si>
  <si>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</si>
  <si>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</si>
  <si>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</si>
  <si>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</si>
  <si>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</si>
  <si>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</si>
  <si>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</si>
  <si>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</si>
  <si>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</si>
  <si>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</si>
  <si>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</si>
  <si>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</si>
  <si>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</si>
  <si>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</si>
  <si>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</si>
  <si>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</si>
  <si>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</si>
  <si>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</si>
  <si>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</si>
  <si>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</si>
  <si>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</si>
  <si>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</si>
  <si>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</si>
  <si>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</si>
  <si>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</si>
  <si>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</si>
  <si>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</si>
  <si>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</si>
  <si>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</si>
  <si>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</si>
  <si>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</si>
  <si>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</si>
  <si>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</si>
  <si>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</si>
  <si>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</si>
  <si>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</si>
  <si>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</si>
  <si>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</si>
  <si>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</si>
  <si>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</si>
  <si>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</si>
  <si>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</si>
  <si>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</si>
  <si>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</si>
  <si>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</si>
  <si>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</si>
  <si>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</si>
  <si>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</si>
  <si>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</si>
  <si>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</si>
  <si>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</si>
  <si>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</si>
  <si>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</si>
  <si>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</si>
  <si>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</si>
  <si>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</si>
  <si>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</si>
  <si>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</si>
  <si>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</si>
  <si>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</si>
  <si>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</si>
  <si>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</si>
  <si>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</si>
  <si>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</si>
  <si>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</si>
  <si>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</si>
  <si>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</si>
  <si>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</si>
  <si>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</si>
  <si>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</si>
  <si>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</si>
  <si>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</si>
  <si>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</si>
  <si>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</si>
  <si>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</si>
  <si>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</si>
  <si>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</si>
  <si>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</si>
  <si>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</si>
  <si>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</si>
  <si>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</si>
  <si>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</si>
  <si>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</si>
  <si>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</si>
  <si>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</si>
  <si>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</si>
  <si>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</si>
  <si>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</si>
  <si>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</si>
  <si>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</si>
  <si>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</si>
  <si>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</si>
  <si>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</si>
  <si>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</si>
  <si>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</si>
  <si>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</si>
  <si>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</si>
  <si>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</si>
  <si>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</si>
  <si>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</si>
  <si>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</si>
  <si>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</si>
  <si>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</si>
  <si>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</si>
  <si>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</si>
  <si>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</si>
  <si>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</si>
  <si>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</si>
  <si>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</si>
  <si>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</si>
  <si>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</si>
  <si>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</si>
  <si>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</si>
  <si>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</si>
  <si>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</si>
  <si>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</si>
  <si>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</si>
  <si>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</si>
  <si>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</si>
  <si>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</si>
  <si>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</si>
  <si>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</si>
  <si>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</si>
  <si>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</si>
  <si>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</si>
  <si>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</si>
  <si>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</si>
  <si>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</si>
  <si>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</si>
  <si>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</si>
  <si>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</si>
  <si>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</si>
  <si>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</si>
  <si>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</si>
  <si>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</si>
  <si>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</si>
  <si>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</si>
  <si>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</si>
  <si>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</si>
  <si>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</si>
  <si>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</si>
  <si>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</si>
  <si>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</si>
  <si>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</si>
  <si>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</si>
  <si>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</si>
  <si>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</si>
  <si>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</si>
  <si>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</si>
  <si>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</si>
  <si>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</si>
  <si>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</si>
  <si>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</si>
  <si>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</si>
  <si>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</si>
  <si>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</si>
  <si>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</si>
  <si>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</si>
  <si>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</si>
  <si>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</si>
  <si>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</si>
  <si>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</si>
  <si>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</si>
  <si>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</si>
  <si>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</si>
  <si>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</si>
  <si>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</si>
  <si>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</si>
  <si>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</si>
  <si>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</si>
  <si>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</si>
  <si>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</si>
  <si>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</si>
  <si>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</si>
  <si>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</si>
  <si>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</si>
  <si>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</si>
  <si>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</si>
  <si>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</si>
  <si>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</si>
  <si>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</si>
  <si>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</si>
  <si>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</si>
  <si>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</si>
  <si>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</si>
  <si>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</si>
  <si>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</si>
  <si>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</si>
  <si>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</si>
  <si>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</si>
  <si>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</si>
  <si>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</si>
  <si>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</si>
  <si>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</si>
  <si>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</si>
  <si>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</si>
  <si>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</si>
  <si>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</si>
  <si>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</si>
  <si>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</si>
  <si>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</si>
  <si>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</si>
  <si>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</si>
  <si>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</si>
  <si>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</si>
  <si>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</si>
  <si>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</si>
  <si>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</si>
  <si>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</si>
  <si>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</si>
  <si>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</si>
  <si>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</si>
  <si>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</si>
  <si>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</si>
  <si>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</si>
  <si>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</si>
  <si>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</si>
  <si>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</si>
  <si>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</si>
  <si>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</si>
  <si>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</si>
  <si>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</si>
  <si>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</si>
  <si>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</si>
  <si>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</si>
  <si>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</si>
  <si>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</si>
  <si>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</si>
  <si>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</si>
  <si>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</si>
  <si>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</si>
  <si>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</si>
  <si>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</si>
  <si>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</si>
  <si>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</si>
  <si>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</si>
  <si>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</si>
  <si>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</si>
  <si>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</si>
  <si>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</si>
  <si>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</si>
  <si>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</si>
  <si>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</si>
  <si>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</si>
  <si>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</si>
  <si>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</si>
  <si>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</si>
  <si>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</si>
  <si>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</si>
  <si>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</si>
  <si>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</si>
  <si>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</si>
  <si>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</si>
  <si>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</si>
  <si>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</si>
  <si>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</si>
  <si>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</si>
  <si>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</si>
  <si>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</si>
  <si>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</si>
  <si>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</si>
  <si>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</si>
  <si>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</si>
  <si>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</si>
  <si>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</si>
  <si>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</si>
  <si>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</si>
  <si>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</si>
  <si>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</si>
  <si>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</si>
  <si>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</si>
  <si>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</si>
  <si>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</si>
  <si>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</si>
  <si>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</si>
  <si>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</si>
  <si>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</si>
  <si>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</si>
  <si>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</si>
  <si>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</si>
  <si>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</si>
  <si>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</si>
  <si>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</si>
  <si>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</si>
  <si>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</si>
  <si>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</si>
  <si>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</si>
  <si>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</si>
  <si>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</si>
  <si>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</si>
  <si>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</si>
  <si>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</si>
  <si>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</si>
  <si>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</si>
  <si>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</si>
  <si>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</si>
  <si>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</si>
  <si>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</si>
  <si>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</si>
  <si>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</si>
  <si>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</si>
  <si>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</si>
  <si>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</si>
  <si>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</si>
  <si>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</si>
  <si>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</si>
  <si>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</si>
  <si>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</si>
  <si>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</si>
  <si>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</si>
  <si>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</si>
  <si>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</si>
  <si>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</si>
  <si>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</si>
  <si>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</si>
  <si>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</si>
  <si>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</si>
  <si>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</si>
  <si>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</si>
  <si>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</si>
  <si>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</si>
  <si>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</si>
  <si>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</si>
  <si>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</si>
  <si>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</si>
  <si>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</si>
  <si>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</si>
  <si>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</si>
  <si>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</si>
  <si>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</si>
  <si>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</si>
  <si>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</si>
  <si>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</si>
  <si>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</si>
  <si>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</si>
  <si>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</si>
  <si>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</si>
  <si>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</si>
  <si>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</si>
  <si>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</si>
  <si>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</si>
  <si>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</si>
  <si>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</si>
  <si>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</si>
  <si>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</si>
  <si>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</si>
  <si>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</si>
  <si>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</si>
  <si>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</si>
  <si>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</si>
  <si>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</si>
  <si>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</si>
  <si>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</si>
  <si>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</si>
  <si>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</si>
  <si>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</si>
  <si>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</si>
  <si>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</si>
  <si>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</si>
  <si>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</si>
  <si>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</si>
  <si>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</si>
  <si>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</si>
  <si>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</si>
  <si>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</si>
  <si>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</si>
  <si>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</si>
  <si>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</si>
  <si>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</si>
  <si>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</si>
  <si>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</si>
  <si>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</si>
  <si>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</si>
  <si>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</si>
  <si>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</si>
  <si>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</si>
  <si>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</si>
  <si>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</si>
  <si>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</si>
  <si>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</si>
  <si>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</si>
  <si>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</si>
  <si>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</si>
  <si>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</si>
  <si>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</si>
  <si>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</si>
  <si>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</si>
  <si>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</si>
  <si>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</si>
  <si>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</si>
  <si>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</si>
  <si>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</si>
  <si>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</si>
  <si>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</si>
  <si>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</si>
  <si>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</si>
  <si>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</si>
  <si>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</si>
  <si>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</si>
  <si>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</si>
  <si>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</si>
  <si>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</si>
  <si>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</si>
  <si>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</si>
  <si>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</si>
  <si>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</si>
  <si>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</si>
  <si>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</si>
  <si>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</si>
  <si>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</si>
  <si>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</si>
  <si>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</si>
  <si>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</si>
  <si>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</si>
  <si>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</si>
  <si>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</si>
  <si>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</si>
  <si>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</si>
  <si>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</si>
  <si>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</si>
  <si>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</si>
  <si>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</si>
  <si>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</si>
  <si>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</si>
  <si>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</si>
  <si>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</si>
  <si>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</si>
  <si>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</si>
  <si>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</si>
  <si>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</si>
  <si>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</si>
  <si>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</si>
  <si>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</si>
  <si>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</si>
  <si>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</si>
  <si>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</si>
  <si>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</si>
  <si>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</si>
  <si>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</si>
  <si>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</si>
  <si>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</si>
  <si>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</si>
  <si>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</si>
  <si>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</si>
  <si>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</si>
  <si>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</si>
  <si>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</si>
  <si>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</si>
  <si>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</si>
  <si>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</si>
  <si>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</si>
  <si>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</si>
  <si>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</si>
  <si>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</si>
  <si>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</si>
  <si>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</si>
  <si>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</si>
  <si>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</si>
  <si>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</si>
  <si>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</si>
  <si>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</si>
  <si>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</si>
  <si>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</si>
  <si>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</si>
  <si>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</si>
  <si>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</si>
  <si>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</si>
  <si>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</si>
  <si>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</si>
  <si>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</si>
  <si>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</si>
  <si>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</si>
  <si>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</si>
  <si>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</si>
  <si>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</si>
  <si>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</si>
  <si>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</si>
  <si>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</si>
  <si>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</si>
  <si>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</si>
  <si>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</si>
  <si>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</si>
  <si>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</si>
  <si>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</si>
  <si>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</si>
  <si>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</si>
  <si>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</si>
  <si>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</si>
  <si>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</si>
  <si>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</si>
  <si>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</si>
  <si>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</si>
  <si>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</si>
  <si>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</si>
  <si>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</si>
  <si>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</si>
  <si>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</si>
  <si>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</si>
  <si>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</si>
  <si>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</si>
  <si>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</si>
  <si>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</si>
  <si>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</si>
  <si>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</si>
  <si>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</si>
  <si>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</si>
  <si>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</si>
  <si>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</si>
  <si>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</si>
  <si>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</si>
  <si>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</si>
  <si>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</si>
  <si>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</si>
  <si>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</si>
  <si>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</si>
  <si>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</si>
  <si>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</si>
  <si>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</si>
  <si>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</si>
  <si>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</si>
  <si>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</si>
  <si>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</si>
  <si>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</si>
  <si>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</si>
  <si>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</si>
  <si>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</si>
  <si>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</si>
  <si>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</si>
  <si>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</si>
  <si>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</si>
  <si>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</si>
  <si>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</si>
  <si>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</si>
  <si>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</si>
  <si>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</si>
  <si>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</si>
  <si>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</si>
  <si>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</si>
  <si>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</si>
  <si>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</si>
  <si>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</si>
  <si>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</si>
  <si>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</si>
  <si>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</si>
  <si>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</si>
  <si>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</si>
  <si>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</si>
  <si>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</si>
  <si>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</si>
  <si>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</si>
  <si>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</si>
  <si>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</si>
  <si>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</si>
  <si>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</si>
  <si>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</si>
  <si>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</si>
  <si>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</si>
  <si>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</si>
  <si>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</si>
  <si>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</si>
  <si>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</si>
  <si>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</si>
  <si>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</si>
  <si>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</si>
  <si>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</si>
  <si>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</si>
  <si>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</si>
  <si>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</si>
  <si>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</si>
  <si>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</si>
  <si>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</si>
  <si>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</si>
  <si>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</si>
  <si>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</si>
  <si>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</si>
  <si>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</si>
  <si>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</si>
  <si>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</si>
  <si>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</si>
  <si>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</si>
  <si>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</si>
  <si>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</si>
  <si>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</si>
  <si>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</si>
  <si>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</si>
  <si>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</si>
  <si>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</si>
  <si>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</si>
  <si>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</si>
  <si>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</si>
  <si>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</si>
  <si>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</si>
  <si>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</si>
  <si>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</si>
  <si>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</si>
  <si>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</si>
  <si>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</si>
  <si>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</si>
  <si>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</si>
  <si>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</si>
  <si>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</si>
  <si>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</si>
  <si>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</si>
  <si>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</si>
  <si>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</si>
  <si>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</si>
  <si>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</si>
  <si>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</si>
  <si>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</si>
  <si>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</si>
  <si>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</si>
  <si>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</si>
  <si>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</si>
  <si>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</si>
  <si>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</si>
  <si>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</si>
  <si>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</si>
  <si>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</si>
  <si>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</si>
  <si>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</si>
  <si>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</si>
  <si>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</si>
  <si>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</si>
  <si>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</si>
  <si>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</si>
  <si>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</si>
  <si>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</si>
  <si>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</si>
  <si>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</si>
  <si>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</si>
  <si>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</si>
  <si>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</si>
  <si>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</si>
  <si>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</si>
  <si>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</si>
  <si>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</si>
  <si>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</si>
  <si>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</si>
  <si>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</si>
  <si>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</si>
  <si>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</si>
  <si>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</si>
  <si>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</si>
  <si>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</si>
  <si>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</si>
  <si>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</si>
  <si>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</si>
  <si>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</si>
  <si>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</si>
  <si>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</si>
  <si>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</si>
  <si>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</si>
  <si>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</si>
  <si>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</si>
  <si>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</si>
  <si>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</si>
  <si>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</si>
  <si>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</si>
  <si>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</si>
  <si>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</si>
  <si>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</si>
  <si>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</si>
  <si>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</si>
  <si>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</si>
  <si>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</si>
  <si>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</si>
  <si>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</si>
  <si>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</si>
  <si>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</si>
  <si>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</si>
  <si>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</si>
  <si>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</si>
  <si>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</si>
  <si>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</si>
  <si>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</si>
  <si>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</si>
  <si>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</si>
  <si>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</si>
  <si>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</si>
  <si>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</si>
  <si>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</si>
  <si>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</si>
  <si>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</si>
  <si>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</si>
  <si>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</si>
  <si>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</si>
  <si>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</si>
  <si>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</si>
  <si>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</si>
  <si>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</si>
  <si>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</si>
  <si>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</si>
  <si>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</si>
  <si>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</si>
  <si>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</si>
  <si>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</si>
  <si>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</si>
  <si>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</si>
  <si>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</si>
  <si>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</si>
  <si>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</si>
  <si>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</si>
  <si>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</si>
  <si>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</si>
  <si>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</si>
  <si>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</si>
  <si>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</si>
  <si>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</si>
  <si>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</si>
  <si>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</si>
  <si>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</si>
  <si>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</si>
  <si>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</si>
  <si>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</si>
  <si>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</si>
  <si>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</si>
  <si>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</si>
  <si>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</si>
  <si>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</si>
  <si>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</si>
  <si>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</si>
  <si>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</si>
  <si>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</si>
  <si>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</si>
  <si>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</si>
  <si>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</si>
  <si>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</si>
  <si>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</si>
  <si>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</si>
  <si>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</si>
  <si>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</si>
  <si>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</si>
  <si>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</si>
  <si>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</si>
  <si>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</si>
  <si>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</si>
  <si>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</si>
  <si>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</si>
  <si>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</si>
  <si>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</si>
  <si>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</si>
  <si>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</si>
  <si>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</si>
  <si>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</si>
  <si>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</si>
  <si>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</si>
  <si>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</si>
  <si>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</si>
  <si>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</si>
  <si>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</si>
  <si>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</si>
  <si>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</si>
  <si>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</si>
  <si>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</si>
  <si>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</si>
  <si>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</si>
  <si>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</si>
  <si>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</si>
  <si>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</si>
  <si>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</si>
  <si>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</si>
  <si>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</si>
  <si>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</si>
  <si>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</si>
  <si>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</si>
  <si>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</si>
  <si>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</si>
  <si>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</si>
  <si>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</si>
  <si>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</si>
  <si>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</si>
  <si>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</si>
  <si>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</si>
  <si>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</si>
  <si>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</si>
  <si>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</si>
  <si>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</si>
  <si>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</si>
  <si>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</si>
  <si>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</si>
  <si>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</si>
  <si>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</si>
  <si>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</si>
  <si>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</si>
  <si>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</si>
  <si>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</si>
  <si>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</si>
  <si>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</si>
  <si>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</si>
  <si>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</si>
  <si>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</si>
  <si>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</si>
  <si>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</si>
  <si>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</si>
  <si>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</si>
  <si>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</si>
  <si>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</si>
  <si>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</si>
  <si>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</si>
  <si>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</si>
  <si>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</si>
  <si>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</si>
  <si>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</si>
  <si>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</si>
  <si>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</si>
  <si>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</si>
  <si>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</si>
  <si>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</si>
  <si>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</si>
  <si>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</si>
  <si>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</si>
  <si>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</si>
  <si>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</si>
  <si>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</si>
  <si>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</si>
  <si>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</si>
  <si>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</si>
  <si>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</si>
  <si>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</si>
  <si>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</si>
  <si>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</si>
  <si>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</si>
  <si>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</si>
  <si>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</si>
  <si>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</si>
  <si>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</si>
  <si>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</si>
  <si>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</si>
  <si>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</si>
  <si>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</si>
  <si>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</si>
  <si>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</si>
  <si>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</si>
  <si>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</si>
  <si>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</si>
  <si>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</si>
  <si>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</si>
  <si>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</si>
  <si>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</si>
  <si>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</si>
  <si>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</si>
  <si>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</si>
  <si>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</si>
  <si>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</si>
  <si>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</si>
  <si>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</si>
  <si>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</si>
  <si>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</si>
  <si>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</si>
  <si>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</si>
  <si>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</si>
  <si>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</si>
  <si>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</si>
  <si>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</si>
  <si>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</si>
  <si>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</si>
  <si>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</si>
  <si>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</si>
  <si>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</si>
  <si>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</si>
  <si>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</si>
  <si>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</si>
  <si>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</si>
  <si>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</si>
  <si>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</si>
  <si>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</si>
  <si>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</si>
  <si>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</si>
  <si>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</si>
  <si>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</si>
  <si>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</si>
  <si>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</si>
  <si>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</si>
  <si>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</si>
  <si>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</si>
  <si>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</si>
  <si>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</si>
  <si>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</si>
  <si>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</si>
  <si>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</si>
  <si>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</si>
  <si>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</si>
  <si>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</si>
  <si>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</si>
  <si>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</si>
  <si>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</si>
  <si>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</si>
  <si>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</si>
  <si>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</si>
  <si>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</si>
  <si>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</si>
  <si>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</si>
  <si>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</si>
  <si>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</si>
  <si>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</si>
  <si>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</si>
  <si>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</si>
  <si>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</si>
  <si>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</si>
  <si>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</si>
  <si>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</si>
  <si>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</si>
  <si>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</si>
  <si>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</si>
  <si>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</si>
  <si>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</si>
  <si>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</si>
  <si>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</si>
  <si>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</si>
  <si>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</si>
  <si>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</si>
  <si>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</si>
  <si>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</si>
  <si>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</si>
  <si>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</si>
  <si>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</si>
  <si>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</si>
  <si>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</si>
  <si>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</si>
  <si>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</si>
  <si>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</si>
  <si>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</si>
  <si>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</si>
  <si>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</si>
  <si>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</si>
  <si>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</si>
  <si>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</si>
  <si>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</si>
  <si>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</si>
  <si>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</si>
  <si>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</si>
  <si>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</si>
  <si>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</si>
  <si>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</si>
  <si>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</si>
  <si>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</si>
  <si>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</si>
  <si>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</si>
  <si>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</si>
  <si>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</si>
  <si>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</si>
  <si>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</si>
  <si>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</si>
  <si>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</si>
  <si>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</si>
  <si>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</si>
  <si>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</si>
  <si>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</si>
  <si>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</si>
  <si>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</si>
  <si>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</si>
  <si>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</si>
  <si>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</si>
  <si>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</si>
  <si>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</si>
  <si>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</si>
  <si>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</si>
  <si>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</si>
  <si>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</si>
  <si>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</si>
  <si>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</si>
  <si>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</si>
  <si>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</si>
  <si>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</si>
  <si>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</si>
  <si>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</si>
  <si>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</si>
  <si>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</si>
  <si>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</si>
  <si>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</si>
  <si>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</si>
  <si>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</si>
  <si>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</si>
  <si>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</si>
  <si>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</si>
  <si>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</si>
  <si>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</si>
  <si>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</si>
  <si>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</si>
  <si>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</si>
  <si>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</si>
  <si>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</si>
  <si>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</si>
  <si>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</si>
  <si>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</si>
  <si>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</si>
  <si>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</si>
  <si>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</si>
  <si>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</si>
  <si>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</si>
  <si>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</si>
  <si>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</si>
  <si>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</si>
  <si>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</si>
  <si>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</si>
  <si>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</si>
  <si>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</si>
  <si>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</si>
  <si>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</si>
  <si>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</si>
  <si>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</si>
  <si>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</si>
  <si>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</si>
  <si>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</si>
  <si>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</si>
  <si>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</si>
  <si>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</si>
  <si>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</si>
  <si>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</si>
  <si>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</si>
  <si>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</si>
  <si>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</si>
  <si>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</si>
  <si>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</si>
  <si>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</si>
  <si>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</si>
  <si>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</si>
  <si>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</si>
  <si>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</si>
  <si>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</si>
  <si>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</si>
  <si>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</si>
  <si>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</si>
  <si>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</si>
  <si>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</si>
  <si>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</si>
  <si>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</si>
  <si>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</si>
  <si>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</si>
  <si>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</si>
  <si>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</si>
  <si>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</si>
  <si>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</si>
  <si>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</si>
  <si>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</si>
  <si>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</si>
  <si>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</si>
  <si>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</si>
  <si>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</si>
  <si>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</si>
  <si>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</si>
  <si>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</si>
  <si>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</si>
  <si>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</si>
  <si>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</si>
  <si>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</si>
  <si>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</si>
  <si>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</si>
  <si>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</si>
  <si>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</si>
  <si>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</si>
  <si>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</si>
  <si>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</si>
  <si>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</si>
  <si>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</si>
  <si>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</si>
  <si>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</si>
  <si>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</si>
  <si>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</si>
  <si>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</si>
  <si>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</si>
  <si>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</si>
  <si>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</si>
  <si>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</si>
  <si>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</si>
  <si>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</si>
  <si>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</si>
  <si>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</si>
  <si>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</si>
  <si>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</si>
  <si>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</si>
  <si>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</si>
  <si>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</si>
  <si>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</si>
  <si>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</si>
  <si>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</si>
  <si>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</si>
  <si>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</si>
  <si>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</si>
  <si>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</si>
  <si>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</si>
  <si>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</si>
  <si>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</si>
  <si>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</si>
  <si>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</si>
  <si>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</si>
  <si>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</si>
  <si>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</si>
  <si>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</si>
  <si>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</si>
  <si>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</si>
  <si>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</si>
  <si>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</si>
  <si>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</si>
  <si>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</si>
  <si>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</si>
  <si>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</si>
  <si>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</si>
  <si>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</si>
  <si>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</si>
  <si>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</si>
  <si>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</si>
  <si>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</si>
  <si>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</si>
  <si>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</si>
  <si>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</si>
  <si>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</si>
  <si>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</si>
  <si>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</si>
  <si>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</si>
  <si>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</si>
  <si>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</si>
  <si>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</si>
  <si>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</si>
  <si>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</si>
  <si>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</si>
  <si>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</si>
  <si>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</si>
  <si>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</si>
  <si>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</si>
  <si>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</si>
  <si>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</si>
  <si>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</si>
  <si>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</si>
  <si>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</si>
  <si>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</si>
  <si>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</si>
  <si>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</si>
  <si>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</si>
  <si>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</si>
  <si>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</si>
  <si>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</si>
  <si>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</si>
  <si>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</si>
  <si>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</si>
  <si>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</si>
  <si>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</si>
  <si>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</si>
  <si>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</si>
  <si>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</si>
  <si>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</si>
  <si>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</si>
  <si>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</si>
  <si>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</si>
  <si>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</si>
  <si>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</si>
  <si>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</si>
  <si>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</si>
  <si>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</si>
  <si>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</si>
  <si>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</si>
  <si>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</si>
  <si>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</si>
  <si>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</si>
  <si>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</si>
  <si>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</si>
  <si>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</si>
  <si>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</si>
  <si>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</si>
  <si>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</si>
  <si>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</si>
  <si>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</si>
  <si>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</si>
  <si>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</si>
  <si>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</si>
  <si>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</si>
  <si>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</si>
  <si>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</si>
  <si>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</si>
  <si>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</si>
  <si>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</si>
  <si>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</si>
  <si>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</si>
  <si>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</si>
  <si>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</si>
  <si>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</si>
  <si>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</si>
  <si>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</si>
  <si>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</si>
  <si>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</si>
  <si>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</si>
  <si>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</si>
  <si>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</si>
  <si>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</si>
  <si>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</si>
  <si>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</si>
  <si>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</si>
  <si>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</si>
  <si>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</si>
  <si>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</si>
  <si>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</si>
  <si>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</si>
  <si>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</si>
  <si>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</si>
  <si>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</si>
  <si>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</si>
  <si>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</si>
  <si>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</si>
  <si>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</si>
  <si>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</si>
  <si>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</si>
  <si>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</si>
  <si>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</si>
  <si>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</si>
  <si>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</si>
  <si>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</si>
  <si>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</si>
  <si>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</si>
  <si>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</si>
  <si>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</si>
  <si>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</si>
  <si>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</si>
  <si>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</si>
  <si>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</si>
  <si>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</si>
  <si>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</si>
  <si>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</si>
  <si>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</si>
  <si>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</si>
  <si>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</si>
  <si>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</si>
  <si>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</si>
  <si>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</si>
  <si>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</si>
  <si>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</si>
  <si>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</si>
  <si>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</si>
  <si>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</si>
  <si>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</si>
  <si>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</si>
  <si>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</si>
  <si>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</si>
  <si>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</si>
  <si>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</si>
  <si>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</si>
  <si>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</si>
  <si>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</si>
  <si>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</si>
  <si>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</si>
  <si>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</si>
  <si>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</si>
  <si>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</si>
  <si>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</si>
  <si>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</si>
  <si>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</si>
  <si>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</si>
  <si>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</si>
  <si>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</si>
  <si>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</si>
  <si>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</si>
  <si>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</si>
  <si>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</si>
  <si>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</si>
  <si>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</si>
  <si>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</si>
  <si>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</si>
  <si>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</si>
  <si>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</si>
  <si>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</si>
  <si>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</si>
  <si>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</si>
  <si>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</si>
  <si>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</si>
  <si>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</si>
  <si>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</si>
  <si>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</si>
  <si>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</si>
  <si>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</si>
  <si>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</si>
  <si>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</si>
  <si>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</si>
  <si>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</si>
  <si>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</si>
  <si>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</si>
  <si>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</si>
  <si>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</si>
  <si>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</si>
  <si>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</si>
  <si>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</si>
  <si>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</si>
  <si>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</si>
  <si>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</si>
  <si>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</si>
  <si>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</si>
  <si>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</si>
  <si>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</si>
  <si>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</si>
  <si>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</si>
  <si>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</si>
  <si>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</si>
  <si>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</si>
  <si>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</si>
  <si>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</si>
  <si>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</si>
  <si>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</si>
  <si>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</si>
  <si>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</si>
  <si>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</si>
  <si>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</si>
  <si>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</si>
  <si>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</si>
  <si>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</si>
  <si>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</si>
  <si>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</si>
  <si>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</si>
  <si>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</si>
  <si>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</si>
  <si>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</si>
  <si>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</si>
  <si>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</si>
  <si>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</si>
  <si>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</si>
  <si>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</si>
  <si>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</si>
  <si>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</si>
  <si>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</si>
  <si>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</si>
  <si>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</si>
  <si>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</si>
  <si>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</si>
  <si>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</si>
  <si>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</si>
  <si>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</si>
  <si>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</si>
  <si>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</si>
  <si>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</si>
  <si>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</si>
  <si>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</si>
  <si>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</si>
  <si>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</si>
  <si>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</si>
  <si>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</si>
  <si>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</si>
  <si>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</si>
  <si>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</si>
  <si>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</si>
  <si>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</si>
  <si>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</si>
  <si>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</si>
  <si>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</si>
  <si>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</si>
  <si>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</si>
  <si>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</si>
  <si>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</si>
  <si>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</si>
  <si>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</si>
  <si>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</si>
  <si>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</si>
  <si>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</si>
  <si>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</si>
  <si>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</si>
  <si>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</si>
  <si>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</si>
  <si>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</si>
  <si>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</si>
  <si>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</si>
  <si>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</si>
  <si>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</si>
  <si>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</si>
  <si>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</si>
  <si>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</si>
  <si>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</si>
  <si>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</si>
  <si>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</si>
  <si>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</si>
  <si>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</si>
  <si>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</si>
  <si>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</si>
  <si>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</si>
  <si>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</si>
  <si>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</si>
  <si>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</si>
  <si>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</si>
  <si>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</si>
  <si>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</si>
  <si>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</si>
  <si>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</si>
  <si>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</si>
  <si>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</si>
  <si>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</si>
  <si>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</si>
  <si>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</si>
  <si>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</si>
  <si>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</si>
  <si>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</si>
  <si>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</si>
  <si>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</si>
  <si>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</si>
  <si>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</si>
  <si>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</si>
  <si>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</si>
  <si>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</si>
  <si>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</si>
  <si>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</si>
  <si>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</si>
  <si>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</si>
  <si>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</si>
  <si>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</si>
  <si>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</si>
  <si>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</si>
  <si>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</si>
  <si>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</si>
  <si>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</si>
  <si>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</si>
  <si>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</si>
  <si>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</si>
  <si>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</si>
  <si>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</si>
  <si>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</si>
  <si>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</si>
  <si>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</si>
  <si>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</si>
  <si>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</si>
  <si>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</si>
  <si>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</si>
  <si>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</si>
  <si>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</si>
  <si>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</si>
  <si>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</si>
  <si>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</si>
  <si>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</si>
  <si>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</si>
  <si>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</si>
  <si>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</si>
  <si>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</si>
  <si>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</si>
  <si>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</si>
  <si>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</si>
  <si>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</si>
  <si>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</si>
  <si>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</si>
  <si>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</si>
  <si>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</si>
  <si>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</si>
  <si>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</si>
  <si>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</si>
  <si>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</si>
  <si>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</si>
  <si>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</si>
  <si>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</si>
  <si>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</si>
  <si>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</si>
  <si>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</si>
  <si>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</si>
  <si>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</si>
  <si>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</si>
  <si>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</si>
  <si>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</si>
  <si>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</si>
  <si>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</si>
  <si>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</si>
  <si>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</si>
  <si>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</si>
  <si>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</si>
  <si>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</si>
  <si>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</si>
  <si>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</si>
  <si>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</si>
  <si>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</si>
  <si>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</si>
  <si>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</si>
  <si>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</si>
  <si>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</si>
  <si>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</si>
  <si>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</si>
  <si>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</si>
  <si>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</si>
  <si>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</si>
  <si>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</si>
  <si>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</si>
  <si>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</si>
  <si>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</si>
  <si>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</si>
  <si>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</si>
  <si>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</si>
  <si>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</si>
  <si>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</si>
  <si>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</si>
  <si>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</si>
  <si>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</si>
  <si>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</si>
  <si>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</si>
  <si>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</si>
  <si>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</si>
  <si>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</si>
  <si>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</si>
  <si>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</si>
  <si>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</si>
  <si>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</si>
  <si>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</si>
  <si>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</si>
  <si>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</si>
  <si>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</si>
  <si>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</si>
  <si>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</si>
  <si>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</si>
  <si>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</si>
  <si>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</si>
  <si>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</si>
  <si>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</si>
  <si>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</si>
  <si>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</si>
  <si>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</si>
  <si>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</si>
  <si>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</si>
  <si>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</si>
  <si>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</si>
  <si>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</si>
  <si>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</si>
  <si>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</si>
  <si>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</si>
  <si>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</si>
  <si>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</si>
  <si>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</si>
  <si>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</si>
  <si>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</si>
  <si>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</si>
  <si>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</si>
  <si>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</si>
  <si>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</si>
  <si>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</si>
  <si>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</si>
  <si>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</si>
  <si>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</si>
  <si>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</si>
  <si>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</si>
  <si>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</si>
  <si>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</si>
  <si>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</si>
  <si>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</si>
  <si>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</si>
  <si>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</si>
  <si>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</si>
  <si>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</si>
  <si>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</si>
  <si>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</si>
  <si>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</si>
  <si>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</si>
  <si>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</si>
  <si>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</si>
  <si>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</si>
  <si>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</si>
  <si>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</si>
  <si>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</si>
  <si>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</si>
  <si>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</si>
  <si>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</si>
  <si>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</si>
  <si>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</si>
  <si>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</si>
  <si>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</si>
  <si>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</si>
  <si>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</si>
  <si>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</si>
  <si>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</si>
  <si>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</si>
  <si>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</si>
  <si>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</si>
  <si>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</si>
  <si>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</si>
  <si>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</si>
  <si>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</si>
  <si>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</si>
  <si>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</si>
  <si>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</si>
  <si>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</si>
  <si>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</si>
  <si>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</si>
  <si>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</si>
  <si>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</si>
  <si>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</si>
  <si>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</si>
  <si>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</si>
  <si>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</si>
  <si>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</si>
  <si>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</si>
  <si>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</si>
  <si>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</si>
  <si>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</si>
  <si>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</si>
  <si>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</si>
  <si>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</si>
  <si>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</si>
  <si>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</si>
  <si>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</si>
  <si>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</si>
  <si>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</si>
  <si>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</si>
  <si>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</si>
  <si>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</si>
  <si>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</si>
  <si>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</si>
  <si>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</si>
  <si>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</si>
  <si>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</si>
  <si>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</si>
  <si>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</si>
  <si>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</si>
  <si>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</si>
  <si>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</si>
  <si>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</si>
  <si>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</si>
  <si>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</si>
  <si>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</si>
  <si>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</si>
  <si>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</si>
  <si>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</si>
  <si>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</si>
  <si>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</si>
  <si>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</si>
  <si>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</si>
  <si>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</si>
  <si>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</si>
  <si>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</si>
  <si>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</si>
  <si>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</si>
  <si>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</si>
  <si>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</si>
  <si>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</si>
  <si>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</si>
  <si>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</si>
  <si>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</si>
  <si>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</si>
  <si>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</si>
  <si>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</si>
  <si>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</si>
  <si>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</si>
  <si>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</si>
  <si>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</si>
  <si>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</si>
  <si>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</si>
  <si>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</si>
  <si>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</si>
  <si>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</si>
  <si>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</si>
  <si>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</si>
  <si>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</si>
  <si>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</si>
  <si>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</si>
  <si>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</si>
  <si>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</si>
  <si>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</si>
  <si>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</si>
  <si>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</si>
  <si>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</si>
  <si>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</si>
  <si>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</si>
  <si>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</si>
  <si>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</si>
  <si>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</si>
  <si>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</si>
  <si>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</si>
  <si>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</si>
  <si>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</si>
  <si>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</si>
  <si>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</si>
  <si>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</si>
  <si>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</si>
  <si>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</si>
  <si>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</si>
  <si>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</si>
  <si>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</si>
  <si>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</si>
  <si>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</si>
  <si>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</si>
  <si>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</si>
  <si>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</si>
  <si>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</si>
  <si>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</si>
  <si>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</si>
  <si>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</si>
  <si>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</si>
  <si>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</si>
  <si>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</si>
  <si>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</si>
  <si>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</si>
  <si>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</si>
  <si>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</si>
  <si>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</si>
  <si>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</si>
  <si>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</si>
  <si>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</si>
  <si>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</si>
  <si>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</si>
  <si>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</si>
  <si>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</si>
  <si>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</si>
  <si>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</si>
  <si>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</si>
  <si>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</si>
  <si>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</si>
  <si>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</si>
  <si>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</si>
  <si>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</si>
  <si>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</si>
  <si>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</si>
  <si>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</si>
  <si>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</si>
  <si>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</si>
  <si>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</si>
  <si>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</si>
  <si>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</si>
  <si>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</si>
  <si>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</si>
  <si>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</si>
  <si>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</si>
  <si>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</si>
  <si>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</si>
  <si>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</si>
  <si>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</si>
  <si>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</si>
  <si>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</si>
  <si>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</si>
  <si>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</si>
  <si>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</si>
  <si>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</si>
  <si>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</si>
  <si>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</si>
  <si>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</si>
  <si>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</si>
  <si>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</si>
  <si>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</si>
  <si>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</si>
  <si>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</si>
  <si>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</si>
  <si>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</si>
  <si>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</si>
  <si>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</si>
  <si>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</si>
  <si>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</si>
  <si>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</si>
  <si>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</si>
  <si>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</si>
  <si>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</si>
  <si>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</si>
  <si>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</si>
  <si>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</si>
  <si>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</si>
  <si>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</si>
  <si>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</si>
  <si>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</si>
  <si>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</si>
  <si>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</si>
  <si>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</si>
  <si>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</si>
  <si>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</si>
  <si>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</si>
  <si>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</si>
  <si>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</si>
  <si>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</si>
  <si>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</si>
  <si>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</si>
  <si>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</si>
  <si>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</si>
  <si>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</si>
  <si>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</si>
  <si>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</si>
  <si>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</si>
  <si>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</si>
  <si>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</si>
  <si>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</si>
  <si>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</si>
  <si>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</si>
  <si>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</si>
  <si>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</si>
  <si>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</si>
  <si>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</si>
  <si>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</si>
  <si>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</si>
  <si>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</si>
  <si>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</si>
  <si>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</si>
  <si>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</si>
  <si>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</si>
  <si>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</si>
  <si>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</si>
  <si>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</si>
  <si>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</si>
  <si>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</si>
  <si>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</si>
  <si>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</si>
  <si>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</si>
  <si>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</si>
  <si>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</si>
  <si>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</si>
  <si>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</si>
  <si>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</si>
  <si>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</si>
  <si>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</si>
  <si>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</si>
  <si>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</si>
  <si>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</si>
  <si>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</si>
  <si>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</si>
  <si>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</si>
  <si>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</si>
  <si>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</si>
  <si>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</si>
  <si>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</si>
  <si>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</si>
  <si>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</si>
  <si>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</si>
  <si>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</si>
  <si>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</si>
  <si>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</si>
  <si>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</si>
  <si>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</si>
  <si>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</si>
  <si>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</si>
  <si>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</si>
  <si>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</si>
  <si>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</si>
  <si>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</si>
  <si>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</si>
  <si>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</si>
  <si>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</si>
  <si>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</si>
  <si>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</si>
  <si>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</si>
  <si>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</si>
  <si>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</si>
  <si>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</si>
  <si>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</si>
  <si>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</si>
  <si>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</si>
  <si>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</si>
  <si>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</si>
  <si>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</si>
  <si>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</si>
  <si>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</si>
  <si>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</si>
  <si>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</si>
  <si>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</si>
  <si>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</si>
  <si>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</si>
  <si>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</si>
  <si>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</si>
  <si>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</si>
  <si>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</si>
  <si>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</si>
  <si>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</si>
  <si>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</si>
  <si>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</si>
  <si>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</si>
  <si>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</si>
  <si>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</si>
  <si>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</si>
  <si>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</si>
  <si>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</si>
  <si>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</si>
  <si>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</si>
  <si>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</si>
  <si>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</si>
  <si>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</si>
  <si>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</si>
  <si>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</si>
  <si>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</si>
  <si>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</si>
  <si>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</si>
  <si>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</si>
  <si>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</si>
  <si>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</si>
  <si>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</si>
  <si>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</si>
  <si>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</si>
  <si>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</si>
  <si>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</si>
  <si>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</si>
  <si>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</si>
  <si>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</si>
  <si>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</si>
  <si>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</si>
  <si>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</si>
  <si>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</si>
  <si>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</si>
  <si>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</si>
  <si>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</si>
  <si>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</si>
  <si>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</si>
  <si>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</si>
  <si>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</si>
  <si>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</si>
  <si>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</si>
  <si>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</si>
  <si>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</si>
  <si>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</si>
  <si>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</si>
  <si>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</si>
  <si>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</si>
  <si>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</si>
  <si>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</si>
  <si>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</si>
  <si>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</si>
  <si>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</si>
  <si>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</si>
  <si>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</si>
  <si>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</si>
  <si>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</si>
  <si>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</si>
  <si>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</si>
  <si>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</si>
  <si>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</si>
  <si>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</si>
  <si>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</si>
  <si>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</si>
  <si>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</si>
  <si>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</si>
  <si>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</si>
  <si>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</si>
  <si>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</si>
  <si>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</si>
  <si>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</si>
  <si>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</si>
  <si>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</si>
  <si>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</si>
  <si>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</si>
  <si>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</si>
  <si>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</si>
  <si>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</si>
  <si>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</si>
  <si>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</si>
  <si>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</si>
  <si>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</si>
  <si>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</si>
  <si>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</si>
  <si>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</si>
  <si>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</si>
  <si>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</si>
  <si>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</si>
  <si>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</si>
  <si>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</si>
  <si>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</si>
  <si>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</si>
  <si>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</si>
  <si>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</si>
  <si>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</si>
  <si>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</si>
  <si>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</si>
  <si>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</si>
  <si>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</si>
  <si>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</si>
  <si>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</si>
  <si>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</si>
  <si>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</si>
  <si>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</si>
  <si>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</si>
  <si>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</si>
  <si>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</si>
  <si>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</si>
  <si>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</si>
  <si>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</si>
  <si>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</si>
  <si>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</si>
  <si>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</si>
  <si>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</si>
  <si>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</si>
  <si>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</si>
  <si>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</si>
  <si>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</si>
  <si>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</si>
  <si>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</si>
  <si>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</si>
  <si>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</si>
  <si>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</si>
  <si>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</si>
  <si>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</si>
  <si>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</si>
  <si>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</si>
  <si>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</si>
  <si>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</si>
  <si>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</si>
  <si>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</si>
  <si>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</si>
  <si>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</si>
  <si>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</si>
  <si>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</si>
  <si>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</si>
  <si>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</si>
  <si>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</si>
  <si>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</si>
  <si>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</si>
  <si>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</si>
  <si>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</si>
  <si>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</si>
  <si>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</si>
  <si>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</si>
  <si>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</si>
  <si>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</si>
  <si>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</si>
  <si>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</si>
  <si>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</si>
  <si>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</si>
  <si>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</si>
  <si>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</si>
  <si>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</si>
  <si>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</si>
  <si>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</si>
  <si>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</si>
  <si>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</si>
  <si>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</si>
  <si>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</si>
  <si>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</si>
  <si>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</si>
  <si>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</si>
  <si>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</si>
  <si>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</si>
  <si>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</si>
  <si>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</si>
  <si>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</si>
  <si>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</si>
  <si>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</si>
  <si>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</si>
  <si>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</si>
  <si>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</si>
  <si>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</si>
  <si>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</si>
  <si>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</si>
  <si>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</si>
  <si>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</si>
  <si>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</si>
  <si>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</si>
  <si>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</si>
  <si>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</si>
  <si>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</si>
  <si>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</si>
  <si>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</si>
  <si>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</si>
  <si>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</si>
  <si>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</si>
  <si>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</si>
  <si>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</si>
  <si>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</si>
  <si>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</si>
  <si>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</si>
  <si>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</si>
  <si>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</si>
  <si>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</si>
  <si>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</si>
  <si>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</si>
  <si>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</si>
  <si>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</si>
  <si>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</si>
  <si>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</si>
  <si>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</si>
  <si>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</si>
  <si>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</si>
  <si>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</si>
  <si>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</si>
  <si>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</si>
  <si>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</si>
  <si>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</si>
  <si>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</si>
  <si>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</si>
  <si>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</si>
  <si>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</si>
  <si>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</si>
  <si>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</si>
  <si>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</si>
  <si>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</si>
  <si>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</si>
  <si>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</si>
  <si>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</si>
  <si>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</si>
  <si>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</si>
  <si>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</si>
  <si>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</si>
  <si>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</si>
  <si>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</si>
  <si>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</si>
  <si>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</si>
  <si>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</si>
  <si>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</si>
  <si>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</si>
  <si>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</si>
  <si>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</si>
  <si>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</si>
  <si>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</si>
  <si>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</si>
  <si>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</si>
  <si>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</si>
  <si>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</si>
  <si>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</si>
  <si>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</si>
  <si>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</si>
  <si>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</si>
  <si>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</si>
  <si>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</si>
  <si>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</si>
  <si>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</si>
  <si>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</si>
  <si>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</si>
  <si>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</si>
  <si>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</si>
  <si>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</si>
  <si>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</si>
  <si>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</si>
  <si>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</si>
  <si>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</si>
  <si>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</si>
  <si>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</si>
  <si>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</si>
  <si>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</si>
  <si>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</si>
  <si>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</si>
  <si>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</si>
  <si>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</si>
  <si>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</si>
  <si>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</si>
  <si>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</si>
  <si>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</si>
  <si>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</si>
  <si>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</si>
  <si>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</si>
  <si>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</si>
  <si>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</si>
  <si>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</si>
  <si>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</si>
  <si>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</si>
  <si>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</si>
  <si>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</si>
  <si>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</si>
  <si>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</si>
  <si>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</si>
  <si>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</si>
  <si>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</si>
  <si>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</si>
  <si>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</si>
  <si>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</si>
  <si>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</si>
  <si>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</si>
  <si>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</si>
  <si>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</si>
  <si>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</si>
  <si>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</si>
  <si>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</si>
  <si>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</si>
  <si>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</si>
  <si>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</si>
  <si>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</si>
  <si>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</si>
  <si>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</si>
  <si>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</si>
  <si>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</si>
  <si>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</si>
  <si>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</si>
  <si>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</si>
  <si>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</si>
  <si>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</si>
  <si>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</si>
  <si>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</si>
  <si>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</si>
  <si>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</si>
  <si>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</si>
  <si>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</si>
  <si>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</si>
  <si>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</si>
  <si>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</si>
  <si>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</si>
  <si>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</si>
  <si>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</si>
  <si>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</si>
  <si>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</si>
  <si>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</si>
  <si>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</si>
  <si>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</si>
  <si>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</si>
  <si>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</si>
  <si>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</si>
  <si>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</si>
  <si>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</si>
  <si>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</si>
  <si>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</si>
  <si>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</si>
  <si>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</si>
  <si>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</si>
  <si>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</si>
  <si>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</si>
  <si>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</si>
  <si>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</si>
  <si>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</si>
  <si>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</si>
  <si>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</si>
  <si>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</si>
  <si>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</si>
  <si>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</si>
  <si>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</si>
  <si>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</si>
  <si>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</si>
  <si>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</si>
  <si>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</si>
  <si>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</si>
  <si>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</si>
  <si>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</si>
  <si>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</si>
  <si>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</si>
  <si>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</si>
  <si>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</si>
  <si>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</si>
  <si>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</si>
  <si>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</si>
  <si>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</si>
  <si>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</si>
  <si>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</si>
  <si>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</si>
  <si>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</si>
  <si>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</si>
  <si>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</si>
  <si>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</si>
  <si>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</si>
  <si>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</si>
  <si>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</si>
  <si>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</si>
  <si>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</si>
  <si>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</si>
  <si>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</si>
  <si>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</si>
  <si>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</si>
  <si>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</si>
  <si>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</si>
  <si>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</si>
  <si>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</si>
  <si>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</si>
  <si>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</si>
  <si>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</si>
  <si>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</si>
  <si>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</si>
  <si>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</si>
  <si>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</si>
  <si>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</si>
  <si>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</si>
  <si>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</si>
  <si>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</si>
  <si>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</si>
  <si>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</si>
  <si>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</si>
  <si>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</si>
  <si>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</si>
  <si>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</si>
  <si>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</si>
  <si>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</si>
  <si>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</si>
  <si>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</si>
  <si>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</si>
  <si>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</si>
  <si>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</si>
  <si>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</si>
  <si>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</si>
  <si>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</si>
  <si>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</si>
  <si>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</si>
  <si>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</si>
  <si>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</si>
  <si>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</si>
  <si>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</si>
  <si>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</si>
  <si>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</si>
  <si>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</si>
  <si>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</si>
  <si>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</si>
  <si>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</si>
  <si>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</si>
  <si>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</si>
  <si>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</si>
  <si>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</si>
  <si>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</si>
  <si>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</si>
  <si>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</si>
  <si>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</si>
  <si>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</si>
  <si>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</si>
  <si>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</si>
  <si>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</si>
  <si>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</si>
  <si>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</si>
  <si>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</si>
  <si>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</si>
  <si>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</si>
  <si>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</si>
  <si>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</si>
  <si>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</si>
  <si>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</si>
  <si>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</si>
  <si>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</si>
  <si>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</si>
  <si>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</si>
  <si>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</si>
  <si>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</si>
  <si>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</si>
  <si>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</si>
  <si>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</si>
  <si>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</si>
  <si>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</si>
  <si>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</si>
  <si>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</si>
  <si>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</si>
  <si>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</si>
  <si>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</si>
  <si>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</si>
  <si>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</si>
  <si>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</si>
  <si>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</si>
  <si>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</si>
  <si>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</si>
  <si>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</si>
  <si>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</si>
  <si>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</si>
  <si>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</si>
  <si>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</si>
  <si>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</si>
  <si>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</si>
  <si>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</si>
  <si>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</si>
  <si>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</si>
  <si>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</si>
  <si>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</si>
  <si>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</si>
  <si>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</si>
  <si>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</si>
  <si>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</si>
  <si>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</si>
  <si>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</si>
  <si>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</si>
  <si>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</si>
  <si>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</si>
  <si>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</si>
  <si>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</si>
  <si>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</si>
  <si>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</si>
  <si>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</si>
  <si>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</si>
  <si>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</si>
  <si>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</si>
  <si>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</si>
  <si>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</si>
  <si>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</si>
  <si>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</si>
  <si>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</si>
  <si>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</si>
  <si>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</si>
  <si>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</si>
  <si>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</si>
  <si>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</si>
  <si>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</si>
  <si>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</si>
  <si>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</si>
  <si>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</si>
  <si>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</si>
  <si>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</si>
  <si>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</si>
  <si>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</si>
  <si>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</si>
  <si>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</si>
  <si>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</si>
  <si>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</si>
  <si>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</si>
  <si>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</si>
  <si>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</si>
  <si>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</si>
  <si>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</si>
  <si>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</si>
  <si>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</si>
  <si>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</si>
  <si>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</si>
  <si>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</si>
  <si>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</si>
  <si>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</si>
  <si>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</si>
  <si>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</si>
  <si>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</si>
  <si>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</si>
  <si>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</si>
  <si>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</si>
  <si>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</si>
  <si>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</si>
  <si>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</si>
  <si>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</si>
  <si>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</si>
  <si>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</si>
  <si>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</si>
  <si>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</si>
  <si>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</si>
  <si>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</si>
  <si>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</si>
  <si>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</si>
  <si>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</si>
  <si>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</si>
  <si>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</si>
  <si>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</si>
  <si>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</si>
  <si>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</si>
  <si>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</si>
  <si>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</si>
  <si>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</si>
  <si>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</si>
  <si>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</si>
  <si>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</si>
  <si>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</si>
  <si>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</si>
  <si>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</si>
  <si>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</si>
  <si>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</si>
  <si>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</si>
  <si>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</si>
  <si>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</si>
  <si>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</si>
  <si>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</si>
  <si>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</si>
  <si>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</si>
  <si>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</si>
  <si>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</si>
  <si>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</si>
  <si>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</si>
  <si>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</si>
  <si>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</si>
  <si>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</si>
  <si>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</si>
  <si>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</si>
  <si>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</si>
  <si>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</si>
  <si>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</si>
  <si>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</si>
  <si>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</si>
  <si>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</si>
  <si>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</si>
  <si>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</si>
  <si>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</si>
  <si>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</si>
  <si>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</si>
  <si>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</si>
  <si>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</si>
  <si>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</si>
  <si>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</si>
  <si>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</si>
  <si>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</si>
  <si>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</si>
  <si>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</si>
  <si>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</si>
  <si>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</si>
  <si>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</si>
  <si>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</si>
  <si>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</si>
  <si>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</si>
  <si>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</si>
  <si>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</si>
  <si>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</si>
  <si>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</si>
  <si>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</si>
  <si>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</si>
  <si>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</si>
  <si>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</si>
  <si>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</si>
  <si>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</si>
  <si>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</si>
  <si>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</si>
  <si>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</si>
  <si>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</si>
  <si>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</si>
  <si>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</si>
  <si>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</si>
  <si>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</si>
  <si>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</si>
  <si>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</si>
  <si>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</si>
  <si>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</si>
  <si>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</si>
  <si>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</si>
  <si>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</si>
  <si>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</si>
  <si>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</si>
  <si>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</si>
  <si>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</si>
  <si>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</si>
  <si>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</si>
  <si>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</si>
  <si>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</si>
  <si>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</si>
  <si>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</si>
  <si>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</si>
  <si>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</si>
  <si>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</si>
  <si>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</si>
  <si>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</si>
  <si>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</si>
  <si>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</si>
  <si>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</si>
  <si>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</si>
  <si>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</si>
  <si>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</si>
  <si>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</si>
  <si>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</si>
  <si>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</si>
  <si>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</si>
  <si>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</si>
  <si>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</si>
  <si>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</si>
  <si>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</si>
  <si>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</si>
  <si>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</si>
  <si>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</si>
  <si>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</si>
  <si>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</si>
  <si>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</si>
  <si>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</si>
  <si>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</si>
  <si>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</si>
  <si>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</si>
  <si>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</si>
  <si>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</si>
  <si>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</si>
  <si>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</si>
  <si>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</si>
  <si>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</si>
  <si>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</si>
  <si>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</si>
  <si>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</si>
  <si>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</si>
  <si>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</si>
  <si>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</si>
  <si>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</si>
  <si>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</si>
  <si>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</si>
  <si>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</si>
  <si>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</si>
  <si>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</si>
  <si>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</si>
  <si>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</si>
  <si>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</si>
  <si>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</si>
  <si>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</si>
  <si>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</si>
  <si>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</si>
  <si>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</si>
  <si>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</si>
  <si>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</si>
  <si>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</si>
  <si>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</si>
  <si>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</si>
  <si>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</si>
  <si>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</si>
  <si>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</si>
  <si>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</si>
  <si>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</si>
  <si>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</si>
  <si>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</si>
  <si>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</si>
  <si>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</si>
  <si>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</si>
  <si>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</si>
  <si>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</si>
  <si>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</si>
  <si>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</si>
  <si>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</si>
  <si>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</si>
  <si>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</si>
  <si>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</si>
  <si>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</si>
  <si>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</si>
  <si>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</si>
  <si>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</si>
  <si>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</si>
  <si>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</si>
  <si>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</si>
  <si>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</si>
  <si>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</si>
  <si>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</si>
  <si>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</si>
  <si>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</si>
  <si>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</si>
  <si>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</si>
  <si>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</si>
  <si>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</si>
  <si>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</si>
  <si>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</si>
  <si>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</si>
  <si>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</si>
  <si>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</si>
  <si>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</si>
  <si>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</si>
  <si>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</si>
  <si>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</si>
  <si>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</si>
  <si>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</si>
  <si>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</si>
  <si>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</si>
  <si>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</si>
  <si>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</si>
  <si>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</si>
  <si>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</si>
  <si>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</si>
  <si>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</si>
  <si>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</si>
  <si>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</si>
  <si>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</si>
  <si>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</si>
  <si>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</si>
  <si>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</si>
  <si>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</si>
  <si>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</si>
  <si>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</si>
  <si>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</si>
  <si>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</si>
  <si>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</si>
  <si>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</si>
  <si>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</si>
  <si>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</si>
  <si>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</si>
  <si>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</si>
  <si>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</si>
  <si>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</si>
  <si>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</si>
  <si>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</si>
  <si>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</si>
  <si>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</si>
  <si>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</si>
  <si>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</si>
  <si>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</si>
  <si>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</si>
  <si>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</si>
  <si>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</si>
  <si>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</si>
  <si>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</si>
  <si>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</si>
  <si>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</si>
  <si>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</si>
  <si>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</si>
  <si>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</si>
  <si>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</si>
  <si>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</si>
  <si>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</si>
  <si>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</si>
  <si>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</si>
  <si>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</si>
  <si>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</si>
  <si>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</si>
  <si>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</si>
  <si>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</si>
  <si>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</si>
  <si>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</si>
  <si>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</si>
  <si>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</si>
  <si>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</si>
  <si>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</si>
  <si>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</si>
  <si>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</si>
  <si>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</si>
  <si>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</si>
  <si>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</si>
  <si>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</si>
  <si>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</si>
  <si>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</si>
  <si>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</si>
  <si>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</si>
  <si>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</si>
  <si>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</si>
  <si>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</si>
  <si>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</si>
  <si>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</si>
  <si>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</si>
  <si>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</si>
  <si>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</si>
  <si>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</si>
  <si>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</si>
  <si>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</si>
  <si>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</si>
  <si>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</si>
  <si>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</si>
  <si>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</si>
  <si>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</si>
  <si>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</si>
  <si>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</si>
  <si>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</si>
  <si>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</si>
  <si>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</si>
  <si>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</si>
  <si>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</si>
  <si>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</si>
  <si>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</si>
  <si>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</si>
  <si>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</si>
  <si>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</si>
  <si>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</si>
  <si>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</si>
  <si>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</si>
  <si>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</si>
  <si>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</si>
  <si>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</si>
  <si>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</si>
  <si>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</si>
  <si>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</si>
  <si>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</si>
  <si>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</si>
  <si>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</si>
  <si>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</si>
  <si>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</si>
  <si>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</si>
  <si>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</si>
  <si>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</si>
  <si>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</si>
  <si>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</si>
  <si>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</si>
  <si>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</si>
  <si>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</si>
  <si>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</si>
  <si>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</si>
  <si>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</si>
  <si>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</si>
  <si>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</si>
  <si>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</si>
  <si>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</si>
  <si>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</si>
  <si>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</si>
  <si>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</si>
  <si>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</si>
  <si>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</si>
  <si>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</si>
  <si>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</si>
  <si>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</si>
  <si>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</si>
  <si>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</si>
  <si>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</si>
  <si>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</si>
  <si>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</si>
  <si>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</si>
  <si>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</si>
  <si>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</si>
  <si>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</si>
  <si>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</si>
  <si>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</si>
  <si>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</si>
  <si>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</si>
  <si>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</si>
  <si>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</si>
  <si>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</si>
  <si>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</si>
  <si>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</si>
  <si>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</si>
  <si>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</si>
  <si>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</si>
  <si>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</si>
  <si>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</si>
  <si>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</si>
  <si>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</si>
  <si>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</si>
  <si>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</si>
  <si>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</si>
  <si>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</si>
  <si>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</si>
  <si>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</si>
  <si>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</si>
  <si>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</si>
  <si>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</si>
  <si>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</si>
  <si>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</si>
  <si>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</si>
  <si>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</si>
  <si>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</si>
  <si>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</si>
  <si>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</si>
  <si>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</si>
  <si>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</si>
  <si>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</si>
  <si>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</si>
  <si>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</si>
  <si>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</si>
  <si>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</si>
  <si>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</si>
  <si>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</si>
  <si>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</si>
  <si>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</si>
  <si>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</si>
  <si>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</si>
  <si>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</si>
  <si>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</si>
  <si>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</si>
  <si>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</si>
  <si>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</si>
  <si>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</si>
  <si>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</si>
  <si>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</si>
  <si>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</si>
  <si>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</si>
  <si>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</si>
  <si>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</si>
  <si>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</si>
  <si>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</si>
  <si>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</si>
  <si>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</si>
  <si>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</si>
  <si>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</si>
  <si>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</si>
  <si>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</si>
  <si>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</si>
  <si>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</si>
  <si>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</si>
  <si>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</si>
  <si>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</si>
  <si>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</si>
  <si>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</si>
  <si>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</si>
  <si>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</si>
  <si>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</si>
  <si>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</si>
  <si>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</si>
  <si>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</si>
  <si>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</si>
  <si>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</si>
  <si>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</si>
  <si>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</si>
  <si>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</si>
  <si>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</si>
  <si>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</si>
  <si>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</si>
  <si>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</si>
  <si>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</si>
  <si>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</si>
  <si>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</si>
  <si>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</si>
  <si>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</si>
  <si>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</si>
  <si>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</si>
  <si>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</si>
  <si>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</si>
  <si>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</si>
  <si>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</si>
  <si>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</si>
  <si>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</si>
  <si>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</si>
  <si>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</si>
  <si>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</si>
  <si>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</si>
  <si>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</si>
  <si>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</si>
  <si>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</si>
  <si>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</si>
  <si>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</si>
  <si>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</si>
  <si>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</si>
  <si>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</si>
  <si>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</si>
  <si>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</si>
  <si>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</si>
  <si>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</si>
  <si>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</si>
  <si>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</si>
  <si>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</si>
  <si>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</si>
  <si>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</si>
  <si>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</si>
  <si>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</si>
  <si>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</si>
  <si>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</si>
  <si>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</si>
  <si>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</si>
  <si>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</si>
  <si>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</si>
  <si>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</si>
  <si>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</si>
  <si>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</si>
  <si>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</si>
  <si>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</si>
  <si>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</si>
  <si>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</si>
  <si>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</si>
  <si>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</si>
  <si>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</si>
  <si>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</si>
  <si>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</si>
  <si>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</si>
  <si>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</si>
  <si>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</si>
  <si>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</si>
  <si>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</si>
  <si>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</si>
  <si>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</si>
  <si>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</si>
  <si>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</si>
  <si>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</si>
  <si>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</si>
  <si>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</si>
  <si>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</si>
  <si>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</si>
  <si>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</si>
  <si>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</si>
  <si>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</si>
  <si>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</si>
  <si>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</si>
  <si>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</si>
  <si>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</si>
  <si>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</si>
  <si>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</si>
  <si>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</si>
  <si>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</si>
  <si>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</si>
  <si>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</si>
  <si>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</si>
  <si>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</si>
  <si>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</si>
  <si>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</si>
  <si>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</si>
  <si>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</si>
  <si>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</si>
  <si>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</si>
  <si>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</si>
  <si>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</si>
  <si>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</si>
  <si>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</si>
  <si>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</si>
  <si>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</si>
  <si>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</si>
  <si>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</si>
  <si>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</si>
  <si>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</si>
  <si>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</si>
  <si>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</si>
  <si>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</si>
  <si>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</si>
  <si>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</si>
  <si>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</si>
  <si>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</si>
  <si>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</si>
  <si>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</si>
  <si>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</si>
  <si>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</si>
  <si>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</si>
  <si>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</si>
  <si>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</si>
  <si>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</si>
  <si>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</si>
  <si>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</si>
  <si>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</si>
  <si>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</si>
  <si>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</si>
  <si>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</si>
  <si>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</si>
  <si>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</si>
  <si>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</si>
  <si>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</si>
  <si>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</si>
  <si>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</si>
  <si>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</si>
  <si>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</si>
  <si>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</si>
  <si>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</si>
  <si>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</si>
  <si>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</si>
  <si>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</si>
  <si>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</si>
  <si>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</si>
  <si>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</si>
  <si>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</si>
  <si>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</si>
  <si>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</si>
  <si>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</si>
  <si>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</si>
  <si>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</si>
  <si>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</si>
  <si>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</si>
  <si>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</si>
  <si>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</si>
  <si>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</si>
  <si>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</si>
  <si>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</si>
  <si>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</si>
  <si>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</si>
  <si>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</si>
  <si>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</si>
  <si>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</si>
  <si>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</si>
  <si>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</si>
  <si>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</si>
  <si>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</si>
  <si>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</si>
  <si>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</si>
  <si>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</si>
  <si>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</si>
  <si>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</si>
  <si>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</si>
  <si>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</si>
  <si>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</si>
  <si>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</si>
  <si>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</si>
  <si>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</si>
  <si>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</si>
  <si>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</si>
  <si>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</si>
  <si>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</si>
  <si>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</si>
  <si>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</si>
  <si>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</si>
  <si>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</si>
  <si>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</si>
  <si>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</si>
  <si>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</si>
  <si>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</si>
  <si>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</si>
  <si>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</si>
  <si>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</si>
  <si>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</si>
  <si>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</si>
  <si>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</si>
  <si>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</si>
  <si>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</si>
  <si>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</si>
  <si>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</si>
  <si>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</si>
  <si>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</si>
  <si>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</si>
  <si>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</si>
  <si>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</si>
  <si>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</si>
  <si>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</si>
  <si>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</si>
  <si>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</si>
  <si>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</si>
  <si>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</si>
  <si>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</si>
  <si>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</si>
  <si>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</si>
  <si>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</si>
  <si>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</si>
  <si>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</si>
  <si>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</si>
  <si>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</si>
  <si>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</si>
  <si>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</si>
  <si>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</si>
  <si>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</si>
  <si>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</si>
  <si>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</si>
  <si>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</si>
  <si>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</si>
  <si>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</si>
  <si>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</si>
  <si>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</si>
  <si>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</si>
  <si>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</si>
  <si>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</si>
  <si>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</si>
  <si>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</si>
  <si>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</si>
  <si>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</si>
  <si>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</si>
  <si>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</si>
  <si>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</si>
  <si>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</si>
  <si>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</si>
  <si>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</si>
  <si>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</si>
  <si>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</si>
  <si>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</si>
  <si>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</si>
  <si>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</si>
  <si>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</si>
  <si>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</si>
  <si>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</si>
  <si>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</si>
  <si>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</si>
  <si>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</si>
  <si>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</si>
  <si>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</si>
  <si>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</si>
  <si>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</si>
  <si>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</si>
  <si>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</si>
  <si>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</si>
  <si>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</si>
  <si>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</si>
  <si>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</si>
  <si>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</si>
  <si>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</si>
  <si>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</si>
  <si>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</si>
  <si>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</si>
  <si>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</si>
  <si>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</si>
  <si>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</si>
  <si>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</si>
  <si>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</si>
  <si>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</si>
  <si>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</si>
  <si>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</si>
  <si>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</si>
  <si>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</si>
  <si>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</si>
  <si>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</si>
  <si>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</si>
  <si>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</si>
  <si>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</si>
  <si>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</si>
  <si>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</si>
  <si>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</si>
  <si>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</si>
  <si>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</si>
  <si>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</si>
  <si>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</si>
  <si>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</si>
  <si>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</si>
  <si>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</si>
  <si>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</si>
  <si>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</si>
  <si>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</si>
  <si>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</si>
  <si>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</si>
  <si>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</si>
  <si>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</si>
  <si>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</si>
  <si>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</si>
  <si>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</si>
  <si>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</si>
  <si>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</si>
  <si>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</si>
  <si>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</si>
  <si>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</si>
  <si>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</si>
  <si>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</si>
  <si>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</si>
  <si>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</si>
  <si>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</si>
  <si>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</si>
  <si>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</si>
  <si>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</si>
  <si>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</si>
  <si>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</si>
  <si>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</si>
  <si>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</si>
  <si>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</si>
  <si>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</si>
  <si>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</si>
  <si>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</si>
  <si>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</si>
  <si>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</si>
  <si>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</si>
  <si>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</si>
  <si>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</si>
  <si>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</si>
  <si>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</si>
  <si>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</si>
  <si>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</si>
  <si>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</si>
  <si>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</si>
  <si>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</si>
  <si>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</si>
  <si>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</si>
  <si>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</si>
  <si>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</si>
  <si>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</si>
  <si>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</si>
  <si>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</si>
  <si>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</si>
  <si>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</si>
  <si>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</si>
  <si>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</si>
  <si>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</si>
  <si>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</si>
  <si>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</si>
  <si>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</si>
  <si>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</si>
  <si>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</si>
  <si>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</si>
  <si>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</si>
  <si>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</si>
  <si>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</si>
  <si>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</si>
  <si>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</si>
  <si>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</si>
  <si>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</si>
  <si>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</si>
  <si>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</si>
  <si>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</si>
  <si>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</si>
  <si>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</si>
  <si>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</si>
  <si>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</si>
  <si>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</si>
  <si>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</si>
  <si>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</si>
  <si>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</si>
  <si>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</si>
  <si>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</si>
  <si>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</si>
  <si>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</si>
  <si>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</si>
  <si>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</si>
  <si>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</si>
  <si>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</si>
  <si>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</si>
  <si>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</si>
  <si>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</si>
  <si>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</si>
  <si>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</si>
  <si>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</si>
  <si>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</si>
  <si>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</si>
  <si>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</si>
  <si>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</si>
  <si>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</si>
  <si>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</si>
  <si>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</si>
  <si>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</si>
  <si>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</si>
  <si>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</si>
  <si>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</si>
  <si>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</si>
  <si>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</si>
  <si>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</si>
  <si>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</si>
  <si>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</si>
  <si>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</si>
  <si>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</si>
  <si>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</si>
  <si>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</si>
  <si>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</si>
  <si>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</si>
  <si>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</si>
  <si>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</si>
  <si>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</si>
  <si>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</si>
  <si>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</si>
  <si>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</si>
  <si>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</si>
  <si>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</si>
  <si>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</si>
  <si>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</si>
  <si>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</si>
  <si>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</si>
  <si>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</si>
  <si>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</si>
  <si>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</si>
  <si>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</si>
  <si>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</si>
  <si>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</si>
  <si>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</si>
  <si>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</si>
  <si>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</si>
  <si>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</si>
  <si>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</si>
  <si>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</si>
  <si>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</si>
  <si>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</si>
  <si>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</si>
  <si>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</si>
  <si>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</si>
  <si>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</si>
  <si>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</si>
  <si>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</si>
  <si>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</si>
  <si>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</si>
  <si>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</si>
  <si>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</si>
  <si>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</si>
  <si>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</si>
  <si>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</si>
  <si>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</si>
  <si>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</si>
  <si>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</si>
  <si>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</si>
  <si>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</si>
  <si>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</si>
  <si>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</si>
  <si>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</si>
  <si>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</si>
  <si>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</si>
  <si>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</si>
  <si>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</si>
  <si>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</si>
  <si>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</si>
  <si>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</si>
  <si>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</si>
  <si>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</si>
  <si>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</si>
  <si>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</si>
  <si>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</si>
  <si>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</si>
  <si>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</si>
  <si>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</si>
  <si>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</si>
  <si>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</si>
  <si>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</si>
  <si>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</si>
  <si>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</si>
  <si>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</si>
  <si>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</si>
  <si>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</si>
  <si>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</si>
  <si>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</si>
  <si>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</si>
  <si>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</si>
  <si>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</si>
  <si>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</si>
  <si>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</si>
  <si>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</si>
  <si>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</si>
  <si>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</si>
  <si>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</si>
  <si>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</si>
  <si>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</si>
  <si>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</si>
  <si>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</si>
  <si>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</si>
  <si>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</si>
  <si>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</si>
  <si>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</si>
  <si>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</si>
  <si>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</si>
  <si>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</si>
  <si>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</si>
  <si>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</si>
  <si>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</si>
  <si>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</si>
  <si>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</si>
  <si>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</si>
  <si>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</si>
  <si>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</si>
  <si>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</si>
  <si>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</si>
  <si>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</si>
  <si>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</si>
  <si>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</si>
  <si>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</si>
  <si>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</si>
  <si>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</si>
  <si>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</si>
  <si>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</si>
  <si>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</si>
  <si>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</si>
  <si>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</si>
  <si>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</si>
  <si>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</si>
  <si>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</si>
  <si>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</si>
  <si>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</si>
  <si>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</si>
  <si>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</si>
  <si>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</si>
  <si>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</si>
  <si>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</si>
  <si>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</si>
  <si>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</si>
  <si>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</si>
  <si>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</si>
  <si>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</si>
  <si>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</si>
  <si>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</si>
  <si>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</si>
  <si>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</si>
  <si>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</si>
  <si>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</si>
  <si>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</si>
  <si>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</si>
  <si>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</si>
  <si>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</si>
  <si>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</si>
  <si>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</si>
  <si>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</si>
  <si>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</si>
  <si>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</si>
  <si>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</si>
  <si>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</si>
  <si>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</si>
  <si>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</si>
  <si>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</si>
  <si>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</si>
  <si>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</si>
  <si>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</si>
  <si>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</si>
  <si>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</si>
  <si>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</si>
  <si>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</si>
  <si>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</si>
  <si>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</si>
  <si>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</si>
  <si>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</si>
  <si>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</si>
  <si>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</si>
  <si>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</si>
  <si>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</si>
  <si>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</si>
  <si>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</si>
  <si>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</si>
  <si>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</si>
  <si>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</si>
  <si>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</si>
  <si>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</si>
  <si>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</si>
  <si>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</si>
  <si>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</si>
  <si>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</si>
  <si>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</si>
  <si>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</si>
  <si>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</si>
  <si>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</si>
  <si>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</si>
  <si>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</si>
  <si>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</si>
  <si>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</si>
  <si>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</si>
  <si>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</si>
  <si>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</si>
  <si>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</si>
  <si>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</si>
  <si>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</si>
  <si>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</si>
  <si>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</si>
  <si>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</si>
  <si>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</si>
  <si>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</si>
  <si>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</si>
  <si>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</si>
  <si>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</si>
  <si>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</si>
  <si>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</si>
  <si>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</si>
  <si>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</si>
  <si>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</si>
  <si>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</si>
  <si>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</si>
  <si>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</si>
  <si>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</si>
  <si>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</si>
  <si>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</si>
  <si>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</si>
  <si>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</si>
  <si>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</si>
  <si>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</si>
  <si>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</si>
  <si>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</si>
  <si>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</si>
  <si>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</si>
  <si>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</si>
  <si>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</si>
  <si>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</si>
  <si>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</si>
  <si>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</si>
  <si>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</si>
  <si>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</si>
  <si>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</si>
  <si>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</si>
  <si>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</si>
  <si>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</si>
  <si>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</si>
  <si>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</si>
  <si>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</si>
  <si>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</si>
  <si>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</si>
  <si>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</si>
  <si>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</si>
  <si>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</si>
  <si>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</si>
  <si>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</si>
  <si>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</si>
  <si>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</si>
  <si>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</si>
  <si>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</si>
  <si>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</si>
  <si>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</si>
  <si>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</si>
  <si>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</si>
  <si>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</si>
  <si>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</si>
  <si>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</si>
  <si>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</si>
  <si>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</si>
  <si>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</si>
  <si>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</si>
  <si>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</si>
  <si>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</si>
  <si>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</si>
  <si>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</si>
  <si>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</si>
  <si>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</si>
  <si>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</si>
  <si>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</si>
  <si>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</si>
  <si>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</si>
  <si>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</si>
  <si>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</si>
  <si>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</si>
  <si>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</si>
  <si>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</si>
  <si>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</si>
  <si>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</si>
  <si>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</si>
  <si>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</si>
  <si>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</si>
  <si>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</si>
  <si>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</si>
  <si>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</si>
  <si>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</si>
  <si>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</si>
  <si>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</si>
  <si>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</si>
  <si>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</si>
  <si>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</si>
  <si>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</si>
  <si>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</si>
  <si>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</si>
  <si>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</si>
  <si>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</si>
  <si>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</si>
  <si>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</si>
  <si>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</si>
  <si>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</si>
  <si>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</si>
  <si>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</si>
  <si>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</si>
  <si>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</si>
  <si>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</si>
  <si>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</si>
  <si>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</si>
  <si>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</si>
  <si>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</si>
  <si>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</si>
  <si>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</si>
  <si>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</si>
  <si>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</si>
  <si>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</si>
  <si>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</si>
  <si>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</si>
  <si>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</si>
  <si>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</si>
  <si>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</si>
  <si>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</si>
  <si>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</si>
  <si>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</si>
  <si>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</si>
  <si>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</si>
  <si>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</si>
  <si>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</si>
  <si>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</si>
  <si>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</si>
  <si>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</si>
  <si>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</si>
  <si>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</si>
  <si>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</si>
  <si>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</si>
  <si>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</si>
  <si>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</si>
  <si>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</si>
  <si>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</si>
  <si>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</si>
  <si>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</si>
  <si>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</si>
  <si>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</si>
  <si>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</si>
  <si>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</si>
  <si>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</si>
  <si>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</si>
  <si>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</si>
  <si>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</si>
  <si>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</si>
  <si>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</si>
  <si>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</si>
  <si>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</si>
  <si>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</si>
  <si>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</si>
  <si>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</si>
  <si>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</si>
  <si>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</si>
  <si>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</si>
  <si>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</si>
  <si>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</si>
  <si>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</si>
  <si>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</si>
  <si>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</si>
  <si>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</si>
  <si>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</si>
  <si>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</si>
  <si>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</si>
  <si>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</si>
  <si>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</si>
  <si>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</si>
  <si>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</si>
  <si>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</si>
  <si>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</si>
  <si>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</si>
  <si>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</si>
  <si>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</si>
  <si>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</si>
  <si>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</si>
  <si>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</si>
  <si>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</si>
  <si>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</si>
  <si>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</si>
  <si>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</si>
  <si>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</si>
  <si>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</si>
  <si>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</si>
  <si>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</si>
  <si>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</si>
  <si>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</si>
  <si>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</si>
  <si>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</si>
  <si>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</si>
  <si>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</si>
  <si>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</si>
  <si>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</si>
  <si>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</si>
  <si>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</si>
  <si>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</si>
  <si>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</si>
  <si>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</si>
  <si>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</si>
  <si>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</si>
  <si>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</si>
  <si>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</si>
  <si>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</si>
  <si>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</si>
  <si>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</si>
  <si>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</si>
  <si>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</si>
  <si>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</si>
  <si>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</si>
  <si>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</si>
  <si>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</si>
  <si>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</si>
  <si>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</si>
  <si>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</si>
  <si>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</si>
  <si>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</si>
  <si>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</si>
  <si>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</si>
  <si>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</si>
  <si>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</si>
  <si>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</si>
  <si>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</si>
  <si>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</si>
  <si>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</si>
  <si>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</si>
  <si>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</si>
  <si>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</si>
  <si>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</si>
  <si>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</si>
  <si>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</si>
  <si>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</si>
  <si>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</si>
  <si>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</si>
  <si>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</si>
  <si>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</si>
  <si>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</si>
  <si>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</si>
  <si>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</si>
  <si>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</si>
  <si>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</si>
  <si>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</si>
  <si>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</si>
  <si>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</si>
  <si>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</si>
  <si>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</si>
  <si>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</si>
  <si>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</si>
  <si>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</si>
  <si>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</si>
  <si>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</si>
  <si>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</si>
  <si>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</si>
  <si>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</si>
  <si>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</si>
  <si>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</si>
  <si>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</si>
  <si>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</si>
  <si>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</si>
  <si>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</si>
  <si>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</si>
  <si>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</si>
  <si>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</si>
  <si>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</si>
  <si>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</si>
  <si>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</si>
  <si>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</si>
  <si>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</si>
  <si>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</si>
  <si>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</si>
  <si>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</si>
  <si>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</si>
  <si>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</si>
  <si>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</si>
  <si>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</si>
  <si>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</si>
  <si>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</si>
  <si>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</si>
  <si>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</si>
  <si>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</si>
  <si>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</si>
  <si>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</si>
  <si>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</si>
  <si>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</si>
  <si>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</si>
  <si>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</si>
  <si>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</si>
  <si>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</si>
  <si>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</si>
  <si>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</si>
  <si>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</si>
  <si>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</si>
  <si>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</si>
  <si>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</si>
  <si>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</si>
  <si>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</si>
  <si>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</si>
  <si>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</si>
  <si>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</si>
  <si>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</si>
  <si>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</si>
  <si>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</si>
  <si>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</si>
  <si>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</si>
  <si>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</si>
  <si>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</si>
  <si>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</si>
  <si>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</si>
  <si>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</si>
  <si>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</si>
  <si>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</si>
  <si>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</si>
  <si>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</si>
  <si>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</si>
  <si>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</si>
  <si>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</si>
  <si>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</si>
  <si>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</si>
  <si>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</si>
  <si>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</si>
  <si>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</si>
  <si>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</si>
  <si>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</si>
  <si>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</si>
  <si>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</si>
  <si>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</si>
  <si>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</si>
  <si>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</si>
  <si>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</si>
  <si>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</si>
  <si>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</si>
  <si>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</si>
  <si>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</si>
  <si>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</si>
  <si>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</si>
  <si>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</si>
  <si>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</si>
  <si>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</si>
  <si>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</si>
  <si>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</si>
  <si>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</si>
  <si>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</si>
  <si>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</si>
  <si>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</si>
  <si>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</si>
  <si>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</si>
  <si>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</si>
  <si>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</si>
  <si>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</si>
  <si>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</si>
  <si>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</si>
  <si>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</si>
  <si>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</si>
  <si>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</si>
  <si>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</si>
  <si>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</si>
  <si>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</si>
  <si>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</si>
  <si>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</si>
  <si>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</si>
  <si>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</si>
  <si>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</si>
  <si>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</si>
  <si>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</si>
  <si>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</si>
  <si>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</si>
  <si>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</si>
  <si>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</si>
  <si>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</si>
  <si>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</si>
  <si>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</si>
  <si>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</si>
  <si>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</si>
  <si>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</si>
  <si>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</si>
  <si>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</si>
  <si>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</si>
  <si>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</si>
  <si>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</si>
  <si>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</si>
  <si>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</si>
  <si>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</si>
  <si>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</si>
  <si>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</si>
  <si>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</si>
  <si>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</si>
  <si>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</si>
  <si>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</si>
  <si>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</si>
  <si>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</si>
  <si>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</si>
  <si>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</si>
  <si>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</si>
  <si>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</si>
  <si>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</si>
  <si>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</si>
  <si>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</si>
  <si>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</si>
  <si>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</si>
  <si>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</si>
  <si>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</si>
  <si>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</si>
  <si>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</si>
  <si>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</si>
  <si>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</si>
  <si>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</si>
  <si>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</si>
  <si>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</si>
  <si>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</si>
  <si>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</si>
  <si>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</si>
  <si>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</si>
  <si>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</si>
  <si>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</si>
  <si>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</si>
  <si>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</si>
  <si>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</si>
  <si>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</si>
  <si>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</si>
  <si>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</si>
  <si>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</si>
  <si>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</si>
  <si>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</si>
  <si>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</si>
  <si>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</si>
  <si>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</si>
  <si>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</si>
  <si>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</si>
  <si>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</si>
  <si>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</si>
  <si>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</si>
  <si>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</si>
  <si>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</si>
  <si>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</si>
  <si>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</si>
  <si>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</si>
  <si>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</si>
  <si>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</si>
  <si>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</si>
  <si>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</si>
  <si>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</si>
  <si>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</si>
  <si>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</si>
  <si>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</si>
  <si>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</si>
  <si>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</si>
  <si>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</si>
  <si>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</si>
  <si>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</si>
  <si>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</si>
  <si>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</si>
  <si>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</si>
  <si>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</si>
  <si>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</si>
  <si>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</si>
  <si>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</si>
  <si>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</si>
  <si>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</si>
  <si>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</si>
  <si>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</si>
  <si>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</si>
  <si>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</si>
  <si>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</si>
  <si>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</si>
  <si>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</si>
  <si>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</si>
  <si>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</si>
  <si>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</si>
  <si>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</si>
  <si>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</si>
  <si>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</si>
  <si>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</si>
  <si>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</si>
  <si>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</si>
  <si>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</si>
  <si>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</si>
  <si>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</si>
  <si>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</si>
  <si>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</si>
  <si>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</si>
  <si>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</si>
  <si>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</si>
  <si>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</si>
  <si>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</si>
  <si>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</si>
  <si>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</si>
  <si>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</si>
  <si>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</si>
  <si>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</si>
  <si>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</si>
  <si>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</si>
  <si>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</si>
  <si>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</si>
  <si>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</si>
  <si>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</si>
  <si>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</si>
  <si>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</si>
  <si>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</si>
  <si>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</si>
  <si>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</si>
  <si>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</si>
  <si>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</si>
  <si>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</si>
  <si>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</si>
  <si>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</si>
  <si>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</si>
  <si>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</si>
  <si>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</si>
  <si>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</si>
  <si>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</si>
  <si>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</si>
  <si>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</si>
  <si>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</si>
  <si>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</si>
  <si>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</si>
  <si>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</si>
  <si>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</si>
  <si>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</si>
  <si>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</si>
  <si>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</si>
  <si>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</si>
  <si>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</si>
  <si>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</si>
  <si>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</si>
  <si>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</si>
  <si>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</si>
  <si>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</si>
  <si>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</si>
  <si>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</si>
  <si>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</si>
  <si>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</si>
  <si>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</si>
  <si>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</si>
  <si>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</si>
  <si>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</si>
  <si>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</si>
  <si>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</si>
  <si>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</si>
  <si>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</si>
  <si>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</si>
  <si>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</si>
  <si>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</si>
  <si>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</si>
  <si>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</si>
  <si>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</si>
  <si>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</si>
  <si>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</si>
  <si>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</si>
  <si>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</si>
  <si>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</si>
  <si>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</si>
  <si>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</si>
  <si>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</si>
  <si>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</si>
  <si>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</si>
  <si>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</si>
  <si>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</si>
  <si>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</si>
  <si>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</si>
  <si>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</si>
  <si>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</si>
  <si>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</si>
  <si>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</si>
  <si>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</si>
  <si>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</si>
  <si>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</si>
  <si>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</si>
  <si>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</si>
  <si>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</si>
  <si>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</si>
  <si>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</si>
  <si>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</si>
  <si>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</si>
  <si>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</si>
  <si>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</si>
  <si>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</si>
  <si>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</si>
  <si>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</si>
  <si>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</si>
  <si>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</si>
  <si>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</si>
  <si>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</si>
  <si>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</si>
  <si>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</si>
  <si>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</si>
  <si>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</si>
  <si>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</si>
  <si>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</si>
  <si>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</si>
  <si>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</si>
  <si>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</si>
  <si>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</si>
  <si>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</si>
  <si>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</si>
  <si>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</si>
  <si>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</si>
  <si>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</si>
  <si>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</si>
  <si>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</si>
  <si>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</si>
  <si>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</si>
  <si>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</si>
  <si>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</si>
  <si>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</si>
  <si>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</si>
  <si>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</si>
  <si>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</si>
  <si>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</si>
  <si>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</si>
  <si>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</si>
  <si>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</si>
  <si>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</si>
  <si>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</si>
  <si>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</si>
  <si>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</si>
  <si>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</si>
  <si>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</si>
  <si>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</si>
  <si>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</si>
  <si>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</si>
  <si>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</si>
  <si>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</si>
  <si>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</si>
  <si>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</si>
  <si>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</si>
  <si>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</si>
  <si>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</si>
  <si>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</si>
  <si>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</si>
  <si>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</si>
  <si>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</si>
  <si>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</si>
  <si>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</si>
  <si>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</si>
  <si>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</si>
  <si>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</si>
  <si>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</si>
  <si>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</si>
  <si>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</si>
  <si>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</si>
  <si>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</si>
  <si>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</si>
  <si>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</si>
  <si>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</si>
  <si>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</si>
  <si>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</si>
  <si>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</si>
  <si>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</si>
  <si>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</si>
  <si>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</si>
  <si>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</si>
  <si>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</si>
  <si>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</si>
  <si>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</si>
  <si>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</si>
  <si>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</si>
  <si>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</si>
  <si>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</si>
  <si>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</si>
  <si>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</si>
  <si>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</si>
  <si>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</si>
  <si>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</si>
  <si>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</si>
  <si>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</si>
  <si>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</si>
  <si>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</si>
  <si>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</si>
  <si>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</si>
  <si>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</si>
  <si>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</si>
  <si>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</si>
  <si>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</si>
  <si>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</si>
  <si>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</si>
  <si>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</si>
  <si>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</si>
  <si>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</si>
  <si>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</si>
  <si>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</si>
  <si>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</si>
  <si>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</si>
  <si>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</si>
  <si>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</si>
  <si>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</si>
  <si>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</si>
  <si>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</si>
  <si>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</si>
  <si>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</si>
  <si>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</si>
  <si>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</si>
  <si>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</si>
  <si>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</si>
  <si>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</si>
  <si>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</si>
  <si>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</si>
  <si>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</si>
  <si>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</si>
  <si>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</si>
  <si>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</si>
  <si>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</si>
  <si>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</si>
  <si>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</si>
  <si>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</si>
  <si>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</si>
  <si>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</si>
  <si>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</si>
  <si>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</si>
  <si>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</si>
  <si>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</si>
  <si>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</si>
  <si>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</si>
  <si>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</si>
  <si>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</si>
  <si>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</si>
  <si>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</si>
  <si>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</si>
  <si>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</si>
  <si>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</si>
  <si>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</si>
  <si>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</si>
  <si>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</si>
  <si>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</si>
  <si>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</si>
  <si>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</si>
  <si>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</si>
  <si>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</si>
  <si>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</si>
  <si>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</si>
  <si>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</si>
  <si>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</si>
  <si>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</si>
  <si>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</si>
  <si>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</si>
  <si>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</si>
  <si>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</si>
  <si>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</si>
  <si>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</si>
  <si>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</si>
  <si>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</si>
  <si>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</si>
  <si>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</si>
  <si>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</si>
  <si>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</si>
  <si>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</si>
  <si>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</si>
  <si>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</si>
  <si>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</si>
  <si>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</si>
  <si>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</si>
  <si>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</si>
  <si>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</si>
  <si>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</si>
  <si>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</si>
  <si>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</si>
  <si>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</si>
  <si>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</si>
  <si>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</si>
  <si>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</si>
  <si>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</si>
  <si>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</si>
  <si>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</si>
  <si>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</si>
  <si>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</si>
  <si>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</si>
  <si>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</si>
  <si>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</si>
  <si>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</si>
  <si>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</si>
  <si>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</si>
  <si>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</si>
  <si>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</si>
  <si>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</si>
  <si>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</si>
  <si>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</si>
  <si>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</si>
  <si>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</si>
  <si>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</si>
  <si>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</si>
  <si>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</si>
  <si>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</si>
  <si>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</si>
  <si>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</si>
  <si>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</si>
  <si>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</si>
  <si>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</si>
  <si>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</si>
  <si>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</si>
  <si>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</si>
  <si>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</si>
  <si>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</si>
  <si>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</si>
  <si>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</si>
  <si>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</si>
  <si>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</si>
  <si>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</si>
  <si>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</si>
  <si>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</si>
  <si>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</si>
  <si>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</si>
  <si>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</si>
  <si>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</si>
  <si>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</si>
  <si>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</si>
  <si>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</si>
  <si>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</si>
  <si>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</si>
  <si>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</si>
  <si>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</si>
  <si>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</si>
  <si>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</si>
  <si>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</si>
  <si>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</si>
  <si>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</si>
  <si>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</si>
  <si>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</si>
  <si>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</si>
  <si>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</si>
  <si>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</si>
  <si>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</si>
  <si>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</si>
  <si>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</si>
  <si>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</si>
  <si>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</si>
  <si>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</si>
  <si>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</si>
  <si>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</si>
  <si>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</si>
  <si>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</si>
  <si>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</si>
  <si>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</si>
  <si>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</si>
  <si>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</si>
  <si>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</si>
  <si>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</si>
  <si>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</si>
  <si>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</si>
  <si>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</si>
  <si>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</si>
  <si>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</si>
  <si>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</si>
  <si>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</si>
  <si>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</si>
  <si>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</si>
  <si>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</si>
  <si>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</si>
  <si>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</si>
  <si>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</si>
  <si>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</si>
  <si>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</si>
  <si>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</si>
  <si>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</si>
  <si>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</si>
  <si>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</si>
  <si>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</si>
  <si>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</si>
  <si>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</si>
  <si>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</si>
  <si>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</si>
  <si>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</si>
  <si>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</si>
  <si>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</si>
  <si>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</si>
  <si>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</si>
  <si>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</si>
  <si>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</si>
  <si>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</si>
  <si>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</si>
  <si>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</si>
  <si>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</si>
  <si>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</si>
  <si>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</si>
  <si>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</si>
  <si>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</si>
  <si>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</si>
  <si>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</si>
  <si>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</si>
  <si>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</si>
  <si>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</si>
  <si>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</si>
  <si>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</si>
  <si>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</si>
  <si>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</si>
  <si>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</si>
  <si>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</si>
  <si>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</si>
  <si>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</si>
  <si>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</si>
  <si>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</si>
  <si>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</si>
  <si>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</si>
  <si>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</si>
  <si>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</si>
  <si>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</si>
  <si>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</si>
  <si>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</si>
  <si>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</si>
  <si>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</si>
  <si>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</si>
  <si>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</si>
  <si>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</si>
  <si>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</si>
  <si>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</si>
  <si>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</si>
  <si>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</si>
  <si>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</si>
  <si>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</si>
  <si>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</si>
  <si>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</si>
  <si>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</si>
  <si>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</si>
  <si>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</si>
  <si>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</si>
  <si>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</si>
  <si>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</si>
  <si>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</si>
  <si>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</si>
  <si>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</si>
  <si>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</si>
  <si>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</si>
  <si>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</si>
  <si>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</si>
  <si>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</si>
  <si>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</si>
  <si>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</si>
  <si>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</si>
  <si>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</si>
  <si>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</si>
  <si>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</si>
  <si>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</si>
  <si>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</si>
  <si>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</si>
  <si>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</si>
  <si>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</si>
  <si>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</si>
  <si>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</si>
  <si>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</si>
  <si>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</si>
  <si>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</si>
  <si>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</si>
  <si>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</si>
  <si>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</si>
  <si>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</si>
  <si>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</si>
  <si>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</si>
  <si>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</si>
  <si>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</si>
  <si>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</si>
  <si>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</si>
  <si>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</si>
  <si>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</si>
  <si>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</si>
  <si>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</si>
  <si>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</si>
  <si>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</si>
  <si>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</si>
  <si>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</si>
  <si>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</si>
  <si>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</si>
  <si>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</si>
  <si>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</si>
  <si>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</si>
  <si>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</si>
  <si>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</si>
  <si>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</si>
  <si>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</si>
  <si>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</si>
  <si>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</si>
  <si>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</si>
  <si>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</si>
  <si>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</si>
  <si>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</si>
  <si>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</si>
  <si>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</si>
  <si>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</si>
  <si>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</si>
  <si>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</si>
  <si>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</si>
  <si>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</si>
  <si>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</si>
  <si>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</si>
  <si>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</si>
  <si>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</si>
  <si>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</si>
  <si>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</si>
  <si>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</si>
  <si>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</si>
  <si>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</si>
  <si>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</si>
  <si>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</si>
  <si>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</si>
  <si>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</si>
  <si>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</si>
  <si>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</si>
  <si>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</si>
  <si>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</si>
  <si>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</si>
  <si>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</si>
  <si>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</si>
  <si>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</si>
  <si>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</si>
  <si>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</si>
  <si>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</si>
  <si>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</si>
  <si>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</si>
  <si>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</si>
  <si>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</si>
  <si>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</si>
  <si>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</si>
  <si>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</si>
  <si>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</si>
  <si>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</si>
  <si>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</si>
  <si>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</si>
  <si>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</si>
  <si>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</si>
  <si>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</si>
  <si>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</si>
  <si>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</si>
  <si>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</si>
  <si>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</si>
  <si>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</si>
  <si>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</si>
  <si>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</si>
  <si>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</si>
  <si>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</si>
  <si>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</si>
  <si>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</si>
  <si>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</si>
  <si>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</si>
  <si>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</si>
  <si>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</si>
  <si>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</si>
  <si>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</si>
  <si>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</si>
  <si>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</si>
  <si>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</si>
  <si>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</si>
  <si>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</si>
  <si>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</si>
  <si>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</si>
  <si>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</si>
  <si>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</si>
  <si>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</si>
  <si>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</si>
  <si>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</si>
  <si>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</si>
  <si>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</si>
  <si>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</si>
  <si>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</si>
  <si>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</si>
  <si>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</si>
  <si>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</si>
  <si>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</si>
  <si>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</si>
  <si>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</si>
  <si>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</si>
  <si>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</si>
  <si>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</si>
  <si>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</si>
  <si>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</si>
  <si>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</si>
  <si>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</si>
  <si>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</si>
  <si>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</si>
  <si>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</si>
  <si>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</si>
  <si>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</si>
  <si>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</si>
  <si>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</si>
  <si>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</si>
  <si>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</si>
  <si>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</si>
  <si>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</si>
  <si>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</si>
  <si>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</si>
  <si>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</si>
  <si>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</si>
  <si>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</si>
  <si>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</si>
  <si>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</si>
  <si>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</si>
  <si>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</si>
  <si>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</si>
  <si>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</si>
  <si>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</si>
  <si>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</si>
  <si>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</si>
  <si>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</si>
  <si>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</si>
  <si>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</si>
  <si>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</si>
  <si>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</si>
  <si>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</si>
  <si>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</si>
  <si>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</si>
  <si>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</si>
  <si>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</si>
  <si>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</si>
  <si>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</si>
  <si>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</si>
  <si>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</si>
  <si>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</si>
  <si>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</si>
  <si>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</si>
  <si>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</si>
  <si>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</si>
  <si>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</si>
  <si>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</si>
  <si>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</si>
  <si>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</si>
  <si>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</si>
  <si>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</si>
  <si>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</si>
  <si>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</si>
  <si>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</si>
  <si>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</si>
  <si>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</si>
  <si>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</si>
  <si>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</si>
  <si>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</si>
  <si>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</si>
  <si>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</si>
  <si>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</si>
  <si>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</si>
  <si>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</si>
  <si>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</si>
  <si>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</si>
  <si>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</si>
  <si>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</si>
  <si>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</si>
  <si>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</si>
  <si>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</si>
  <si>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</si>
  <si>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</si>
  <si>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</si>
  <si>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</si>
  <si>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</si>
  <si>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</si>
  <si>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</si>
  <si>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</si>
  <si>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</si>
  <si>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</si>
  <si>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</si>
  <si>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</si>
  <si>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</si>
  <si>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</si>
  <si>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</si>
  <si>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</si>
  <si>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</si>
  <si>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</si>
  <si>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</si>
  <si>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</si>
  <si>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</si>
  <si>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</si>
  <si>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</si>
  <si>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</si>
  <si>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</si>
  <si>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</si>
  <si>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</si>
  <si>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</si>
  <si>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</si>
  <si>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</si>
  <si>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</si>
  <si>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</si>
  <si>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</si>
  <si>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</si>
  <si>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</si>
  <si>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</si>
  <si>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</si>
  <si>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</si>
  <si>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</si>
  <si>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</si>
  <si>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</si>
  <si>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</si>
  <si>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</si>
  <si>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</si>
  <si>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</si>
  <si>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</si>
  <si>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</si>
  <si>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</si>
  <si>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</si>
  <si>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</si>
  <si>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</si>
  <si>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</si>
  <si>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</si>
  <si>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</si>
  <si>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</si>
  <si>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</si>
  <si>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</si>
  <si>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</si>
  <si>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</si>
  <si>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</si>
  <si>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</si>
  <si>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</si>
  <si>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</si>
  <si>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</si>
  <si>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</si>
  <si>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</si>
  <si>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</si>
  <si>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</si>
  <si>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</si>
  <si>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</si>
  <si>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</si>
  <si>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</si>
  <si>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</si>
  <si>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</si>
  <si>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</si>
  <si>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</si>
  <si>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</si>
  <si>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</si>
  <si>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</si>
  <si>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</si>
  <si>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</si>
  <si>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</si>
  <si>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</si>
  <si>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</si>
  <si>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</si>
  <si>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</si>
  <si>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</si>
  <si>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</si>
  <si>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</si>
  <si>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</si>
  <si>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</si>
  <si>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</si>
  <si>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</si>
  <si>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</si>
  <si>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</si>
  <si>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</si>
  <si>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</si>
  <si>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</si>
  <si>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</si>
  <si>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</si>
  <si>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</si>
  <si>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</si>
  <si>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</si>
  <si>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</si>
  <si>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</si>
  <si>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</si>
  <si>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</si>
  <si>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</si>
  <si>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</si>
  <si>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</si>
  <si>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</si>
  <si>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</si>
  <si>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</si>
  <si>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</si>
  <si>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</si>
  <si>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</si>
  <si>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</si>
  <si>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</si>
  <si>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</si>
  <si>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</si>
  <si>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</si>
  <si>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</si>
  <si>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</si>
  <si>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</si>
  <si>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</si>
  <si>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</si>
  <si>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</si>
  <si>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</si>
  <si>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</si>
  <si>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</si>
  <si>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</si>
  <si>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</si>
  <si>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</si>
  <si>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</si>
  <si>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</si>
  <si>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</si>
  <si>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</si>
  <si>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</si>
  <si>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</si>
  <si>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</si>
  <si>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</si>
  <si>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</si>
  <si>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</si>
  <si>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</si>
  <si>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</si>
  <si>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</si>
  <si>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</si>
  <si>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</si>
  <si>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</si>
  <si>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</si>
  <si>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</si>
  <si>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</si>
  <si>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</si>
  <si>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</si>
  <si>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</si>
  <si>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</si>
  <si>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</si>
  <si>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</si>
  <si>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</si>
  <si>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</si>
  <si>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</si>
  <si>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</si>
  <si>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</si>
  <si>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</si>
  <si>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</si>
  <si>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</si>
  <si>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</si>
  <si>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</si>
  <si>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</si>
  <si>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</si>
  <si>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</si>
  <si>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</si>
  <si>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</si>
  <si>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</si>
  <si>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</si>
  <si>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</si>
  <si>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</si>
  <si>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</si>
  <si>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</si>
  <si>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</si>
  <si>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</si>
  <si>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</si>
  <si>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</si>
  <si>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</si>
  <si>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</si>
  <si>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</si>
  <si>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</si>
  <si>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</si>
  <si>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</si>
  <si>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</si>
  <si>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</si>
  <si>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</si>
  <si>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</si>
  <si>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</si>
  <si>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</si>
  <si>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</si>
  <si>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</si>
  <si>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</si>
  <si>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</si>
  <si>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</si>
  <si>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</si>
  <si>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</si>
  <si>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</si>
  <si>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</si>
  <si>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</si>
  <si>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</si>
  <si>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</si>
  <si>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</si>
  <si>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</si>
  <si>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</si>
  <si>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</si>
  <si>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</si>
  <si>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</si>
  <si>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</si>
  <si>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</si>
  <si>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</si>
  <si>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</si>
  <si>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</si>
  <si>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</si>
  <si>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</si>
  <si>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</si>
  <si>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</si>
  <si>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</si>
  <si>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</si>
  <si>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</si>
  <si>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</si>
  <si>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</si>
  <si>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</si>
  <si>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</si>
  <si>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</si>
  <si>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</si>
  <si>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</si>
  <si>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</si>
  <si>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</si>
  <si>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</si>
  <si>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</si>
  <si>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</si>
  <si>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</si>
  <si>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</si>
  <si>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</si>
  <si>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</si>
  <si>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</si>
  <si>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</si>
  <si>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</si>
  <si>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</si>
  <si>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</si>
  <si>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</si>
  <si>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</si>
  <si>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</si>
  <si>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</si>
  <si>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</si>
  <si>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</si>
  <si>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</si>
  <si>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</si>
  <si>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</si>
  <si>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</si>
  <si>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</si>
  <si>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</si>
  <si>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</si>
  <si>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</si>
  <si>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</si>
  <si>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</si>
  <si>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</si>
  <si>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</si>
  <si>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</si>
  <si>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</si>
  <si>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</si>
  <si>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</si>
  <si>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</si>
  <si>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</si>
  <si>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</si>
  <si>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</si>
  <si>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</si>
  <si>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</si>
  <si>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</si>
  <si>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</si>
  <si>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</si>
  <si>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</si>
  <si>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</si>
  <si>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</si>
  <si>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</si>
  <si>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</si>
  <si>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</si>
  <si>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</si>
  <si>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</si>
  <si>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</si>
  <si>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</si>
  <si>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</si>
  <si>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</si>
  <si>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</si>
  <si>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</si>
  <si>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</si>
  <si>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</si>
  <si>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</si>
  <si>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</si>
  <si>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</si>
  <si>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</si>
  <si>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</si>
  <si>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</si>
  <si>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</si>
  <si>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</si>
  <si>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</si>
  <si>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</si>
  <si>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</si>
  <si>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</si>
  <si>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</si>
  <si>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</si>
  <si>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</si>
  <si>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</si>
  <si>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</si>
  <si>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</si>
  <si>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</si>
  <si>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</si>
  <si>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</si>
  <si>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</si>
  <si>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</si>
  <si>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</si>
  <si>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</si>
  <si>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</si>
  <si>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</si>
  <si>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</si>
  <si>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</si>
  <si>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</si>
  <si>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</si>
  <si>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</si>
  <si>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</si>
  <si>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</si>
  <si>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</si>
  <si>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</si>
  <si>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</si>
  <si>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</si>
  <si>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</si>
  <si>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</si>
  <si>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</si>
  <si>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</si>
  <si>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</si>
  <si>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</si>
  <si>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</si>
  <si>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</si>
  <si>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</si>
  <si>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</si>
  <si>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</si>
  <si>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</si>
  <si>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</si>
  <si>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</si>
  <si>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</si>
  <si>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</si>
  <si>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</si>
  <si>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</si>
  <si>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</si>
  <si>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</si>
  <si>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</si>
  <si>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</si>
  <si>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</si>
  <si>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</si>
  <si>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</si>
  <si>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</si>
  <si>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</si>
  <si>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</si>
  <si>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</si>
  <si>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</si>
  <si>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</si>
  <si>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</si>
  <si>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</si>
  <si>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</si>
  <si>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</si>
  <si>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</si>
  <si>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</si>
  <si>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</si>
  <si>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</si>
  <si>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</si>
  <si>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</si>
  <si>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</si>
  <si>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</si>
  <si>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</si>
  <si>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</si>
  <si>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</si>
  <si>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</si>
  <si>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</si>
  <si>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</si>
  <si>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</si>
  <si>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</si>
  <si>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</si>
  <si>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</si>
  <si>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</si>
  <si>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</si>
  <si>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</si>
  <si>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</si>
  <si>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</si>
  <si>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</si>
  <si>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</si>
  <si>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</si>
  <si>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</si>
  <si>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</si>
  <si>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</si>
  <si>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</si>
  <si>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</si>
  <si>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</si>
  <si>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</si>
  <si>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</si>
  <si>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</si>
  <si>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</si>
  <si>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</si>
  <si>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</si>
  <si>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</si>
  <si>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</si>
  <si>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</si>
  <si>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</si>
  <si>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</si>
  <si>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</si>
  <si>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</si>
  <si>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</si>
  <si>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</si>
  <si>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</si>
  <si>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</si>
  <si>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</si>
  <si>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</si>
  <si>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</si>
  <si>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</si>
  <si>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</si>
  <si>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</si>
  <si>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</si>
  <si>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</si>
  <si>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</si>
  <si>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</si>
  <si>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</si>
  <si>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</si>
  <si>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</si>
  <si>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</si>
  <si>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</si>
  <si>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</si>
  <si>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</si>
  <si>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</si>
  <si>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</si>
  <si>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</si>
  <si>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</si>
  <si>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</si>
  <si>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</si>
  <si>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</si>
  <si>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</si>
  <si>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</si>
  <si>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</si>
  <si>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</si>
  <si>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</si>
  <si>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</si>
  <si>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</si>
  <si>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</si>
  <si>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</si>
  <si>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</si>
  <si>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</si>
  <si>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</si>
  <si>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</si>
  <si>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</si>
  <si>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</si>
  <si>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</si>
  <si>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</si>
  <si>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</si>
  <si>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</si>
  <si>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</si>
  <si>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</si>
  <si>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</si>
  <si>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</si>
  <si>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</si>
  <si>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</si>
  <si>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</si>
  <si>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</si>
  <si>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</si>
  <si>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</si>
  <si>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</si>
  <si>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</si>
  <si>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</si>
  <si>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</si>
  <si>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</si>
  <si>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</si>
  <si>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</si>
  <si>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</si>
  <si>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</si>
  <si>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</si>
  <si>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</si>
  <si>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</si>
  <si>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</si>
  <si>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</si>
  <si>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</si>
  <si>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</si>
  <si>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</si>
  <si>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</si>
  <si>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</si>
  <si>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</si>
  <si>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</si>
  <si>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</si>
  <si>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</si>
  <si>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</si>
  <si>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</si>
  <si>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</si>
  <si>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</si>
  <si>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</si>
  <si>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</si>
  <si>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</si>
  <si>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</si>
  <si>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</si>
  <si>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</si>
  <si>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</si>
  <si>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</si>
  <si>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</si>
  <si>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</si>
  <si>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</si>
  <si>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</si>
  <si>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</si>
  <si>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</si>
  <si>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</si>
  <si>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</si>
  <si>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</si>
  <si>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</si>
  <si>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</si>
  <si>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</si>
  <si>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</si>
  <si>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</si>
  <si>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</si>
  <si>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</si>
  <si>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</si>
  <si>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</si>
  <si>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</si>
  <si>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</si>
  <si>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</si>
  <si>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</si>
  <si>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</si>
  <si>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</si>
  <si>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</si>
  <si>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</si>
  <si>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</si>
  <si>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</si>
  <si>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</si>
  <si>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</si>
  <si>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</si>
  <si>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</si>
  <si>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</si>
  <si>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</si>
  <si>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</si>
  <si>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</si>
  <si>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</si>
  <si>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</si>
  <si>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</si>
  <si>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</si>
  <si>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</si>
  <si>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</si>
  <si>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</si>
  <si>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</si>
  <si>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</si>
  <si>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</si>
  <si>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</si>
  <si>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</si>
  <si>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</si>
  <si>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</si>
  <si>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</si>
  <si>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</si>
  <si>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</si>
  <si>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</si>
  <si>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</si>
  <si>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</si>
  <si>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</si>
  <si>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</si>
  <si>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</si>
  <si>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</si>
  <si>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</si>
  <si>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</si>
  <si>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</si>
  <si>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</si>
  <si>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</si>
  <si>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</si>
  <si>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</si>
  <si>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</si>
  <si>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</si>
  <si>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</si>
  <si>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</si>
  <si>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</si>
  <si>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</si>
  <si>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</si>
  <si>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</si>
  <si>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</si>
  <si>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</si>
  <si>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</si>
  <si>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</si>
  <si>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</si>
  <si>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</si>
  <si>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</si>
  <si>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</si>
  <si>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</si>
  <si>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</si>
  <si>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</si>
  <si>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</si>
  <si>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</si>
  <si>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</si>
  <si>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</si>
  <si>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</si>
  <si>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</si>
  <si>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</si>
  <si>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</si>
  <si>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</si>
  <si>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</si>
  <si>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</si>
  <si>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</si>
  <si>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</si>
  <si>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</si>
  <si>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</si>
  <si>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</si>
  <si>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</si>
  <si>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</si>
  <si>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</si>
  <si>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</si>
  <si>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</si>
  <si>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</si>
  <si>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</si>
  <si>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</si>
  <si>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</si>
  <si>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</si>
  <si>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</si>
  <si>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</si>
  <si>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</si>
  <si>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</si>
  <si>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</si>
  <si>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</si>
  <si>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</si>
  <si>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</si>
  <si>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</si>
  <si>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</si>
  <si>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</si>
  <si>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</si>
  <si>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</si>
  <si>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</si>
  <si>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</si>
  <si>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</si>
  <si>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</si>
  <si>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</si>
  <si>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</si>
  <si>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</si>
  <si>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</si>
  <si>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</si>
  <si>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</si>
  <si>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</si>
  <si>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</si>
  <si>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</si>
  <si>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</si>
  <si>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</si>
  <si>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</si>
  <si>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</si>
  <si>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</si>
  <si>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</si>
  <si>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</si>
  <si>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</si>
  <si>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</si>
  <si>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</si>
  <si>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</si>
  <si>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</si>
  <si>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</si>
  <si>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</si>
  <si>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</si>
  <si>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</si>
  <si>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</si>
  <si>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</si>
  <si>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</si>
  <si>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</si>
  <si>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</si>
  <si>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</si>
  <si>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</si>
  <si>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</si>
  <si>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</si>
  <si>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</si>
  <si>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</si>
  <si>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</si>
  <si>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</si>
  <si>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</si>
  <si>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</si>
  <si>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</si>
  <si>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</si>
  <si>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</si>
  <si>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</si>
  <si>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</si>
  <si>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</si>
  <si>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</si>
  <si>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</si>
  <si>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</si>
  <si>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</si>
  <si>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</si>
  <si>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</si>
  <si>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</si>
  <si>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</si>
  <si>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</si>
  <si>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</si>
  <si>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</si>
  <si>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</si>
  <si>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</si>
  <si>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</si>
  <si>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</si>
  <si>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</si>
  <si>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</si>
  <si>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</si>
  <si>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</si>
  <si>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</si>
  <si>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</si>
  <si>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</si>
  <si>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</si>
  <si>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</si>
  <si>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</si>
  <si>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</si>
  <si>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</si>
  <si>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</si>
  <si>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</si>
  <si>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</si>
  <si>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</si>
  <si>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</si>
  <si>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</si>
  <si>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</si>
  <si>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</si>
  <si>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</si>
  <si>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</si>
  <si>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</si>
  <si>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</si>
  <si>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</si>
  <si>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</si>
  <si>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</si>
  <si>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</si>
  <si>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</si>
  <si>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</si>
  <si>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</si>
  <si>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</si>
  <si>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</si>
  <si>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</si>
  <si>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</si>
  <si>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</si>
  <si>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</si>
  <si>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</si>
  <si>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</si>
  <si>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</si>
  <si>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</si>
  <si>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</si>
  <si>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</si>
  <si>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</si>
  <si>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</si>
  <si>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</si>
  <si>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</si>
  <si>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</si>
  <si>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</si>
  <si>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</si>
  <si>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</si>
  <si>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</si>
  <si>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</si>
  <si>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</si>
  <si>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</si>
  <si>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</si>
  <si>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</si>
  <si>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</si>
  <si>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</si>
  <si>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</si>
  <si>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</si>
  <si>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</si>
  <si>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</si>
  <si>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</si>
  <si>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</si>
  <si>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</si>
  <si>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</si>
  <si>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</si>
  <si>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</si>
  <si>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</si>
  <si>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</si>
  <si>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</si>
  <si>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</si>
  <si>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</si>
  <si>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</si>
  <si>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</si>
  <si>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</si>
  <si>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</si>
  <si>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</si>
  <si>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</si>
  <si>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</si>
  <si>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</si>
  <si>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</si>
  <si>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</si>
  <si>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</si>
  <si>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</si>
  <si>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</si>
  <si>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</si>
  <si>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</si>
  <si>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</si>
  <si>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</si>
  <si>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</si>
  <si>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</si>
  <si>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</si>
  <si>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</si>
  <si>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</si>
  <si>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</si>
  <si>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</si>
  <si>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</si>
  <si>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</si>
  <si>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</si>
  <si>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</si>
  <si>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</si>
  <si>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</si>
  <si>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</si>
  <si>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</si>
  <si>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</si>
  <si>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</si>
  <si>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</si>
  <si>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</si>
  <si>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</si>
  <si>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</si>
  <si>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</si>
  <si>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</si>
  <si>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</si>
  <si>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</si>
  <si>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</si>
  <si>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</si>
  <si>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</si>
  <si>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</si>
  <si>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</si>
  <si>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</si>
  <si>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</si>
  <si>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</si>
  <si>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</si>
  <si>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</si>
  <si>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</si>
  <si>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</si>
  <si>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</si>
  <si>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</si>
  <si>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</si>
  <si>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</si>
  <si>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</si>
  <si>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</si>
  <si>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</si>
  <si>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</si>
  <si>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</si>
  <si>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</si>
  <si>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</si>
  <si>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</si>
  <si>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</si>
  <si>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</si>
  <si>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</si>
  <si>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</si>
  <si>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</si>
  <si>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</si>
  <si>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</si>
  <si>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</si>
  <si>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</si>
  <si>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</si>
  <si>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</si>
  <si>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</si>
  <si>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</si>
  <si>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</si>
  <si>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</si>
  <si>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</si>
  <si>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</si>
  <si>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</si>
  <si>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</si>
  <si>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</si>
  <si>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</si>
  <si>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</si>
  <si>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</si>
  <si>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</si>
  <si>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</si>
  <si>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</si>
  <si>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</si>
  <si>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</si>
  <si>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</si>
  <si>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</si>
  <si>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</si>
  <si>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</si>
  <si>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</si>
  <si>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</si>
  <si>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</si>
  <si>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</si>
  <si>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</si>
  <si>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</si>
  <si>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</si>
  <si>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</si>
  <si>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</si>
  <si>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</si>
  <si>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</si>
  <si>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</si>
  <si>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</si>
  <si>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</si>
  <si>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</si>
  <si>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</si>
  <si>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</si>
  <si>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</si>
  <si>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</si>
  <si>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</si>
  <si>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</si>
  <si>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</si>
  <si>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</si>
  <si>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</si>
  <si>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</si>
  <si>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</si>
  <si>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</si>
  <si>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</si>
  <si>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</si>
  <si>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</si>
  <si>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</si>
  <si>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</si>
  <si>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</si>
  <si>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</si>
  <si>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</si>
  <si>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</si>
  <si>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</si>
  <si>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</si>
  <si>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</si>
  <si>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</si>
  <si>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</si>
  <si>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</si>
  <si>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</si>
  <si>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</si>
  <si>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</si>
  <si>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</si>
  <si>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</si>
  <si>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</si>
  <si>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</si>
  <si>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</si>
  <si>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</si>
  <si>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</si>
  <si>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</si>
  <si>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</si>
  <si>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</si>
  <si>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</si>
  <si>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</si>
  <si>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</si>
  <si>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</si>
  <si>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</si>
  <si>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</si>
  <si>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</si>
  <si>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</si>
  <si>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</si>
  <si>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</si>
  <si>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</si>
  <si>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</si>
  <si>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</si>
  <si>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</si>
  <si>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</si>
  <si>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</si>
  <si>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</si>
  <si>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</si>
  <si>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</si>
  <si>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</si>
  <si>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</si>
  <si>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</si>
  <si>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</si>
  <si>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</si>
  <si>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</si>
  <si>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</si>
  <si>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</si>
  <si>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</si>
  <si>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</si>
  <si>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</si>
  <si>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</si>
  <si>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</si>
  <si>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</si>
  <si>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</si>
  <si>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</si>
  <si>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</si>
  <si>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</si>
  <si>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</si>
  <si>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</si>
  <si>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</si>
  <si>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</si>
  <si>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</si>
  <si>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</si>
  <si>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</si>
  <si>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</si>
  <si>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</si>
  <si>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</si>
  <si>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</si>
  <si>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</si>
  <si>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</si>
  <si>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</si>
  <si>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</si>
  <si>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</si>
  <si>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</si>
  <si>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</si>
  <si>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</si>
  <si>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</si>
  <si>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</si>
  <si>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</si>
  <si>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</si>
  <si>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</si>
  <si>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</si>
  <si>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</si>
  <si>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</si>
  <si>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</si>
  <si>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</si>
  <si>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</si>
  <si>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</si>
  <si>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</si>
  <si>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</si>
  <si>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</si>
  <si>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</si>
  <si>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</si>
  <si>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</si>
  <si>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</si>
  <si>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</si>
  <si>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</si>
  <si>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</si>
  <si>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</si>
  <si>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</si>
  <si>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</si>
  <si>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</si>
  <si>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</si>
  <si>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</si>
  <si>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</si>
  <si>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</si>
  <si>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</si>
  <si>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</si>
  <si>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</si>
  <si>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</si>
  <si>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</si>
  <si>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</si>
  <si>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</si>
  <si>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</si>
  <si>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</si>
  <si>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</si>
  <si>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</si>
  <si>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</si>
  <si>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</si>
  <si>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</si>
  <si>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</si>
  <si>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</si>
  <si>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</si>
  <si>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</si>
  <si>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</si>
  <si>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</si>
  <si>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</si>
  <si>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</si>
  <si>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</si>
  <si>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</si>
  <si>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</si>
  <si>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</si>
  <si>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</si>
  <si>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</si>
  <si>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</si>
  <si>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</si>
  <si>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</si>
  <si>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</si>
  <si>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</si>
  <si>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</si>
  <si>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</si>
  <si>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</si>
  <si>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</si>
  <si>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</si>
  <si>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</si>
  <si>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</si>
  <si>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</si>
  <si>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</si>
  <si>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</si>
  <si>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</si>
  <si>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</si>
  <si>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</si>
  <si>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</si>
  <si>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</si>
  <si>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</si>
  <si>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</si>
  <si>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</si>
  <si>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</si>
  <si>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</si>
  <si>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</si>
  <si>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</si>
  <si>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</si>
  <si>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</si>
  <si>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</si>
  <si>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</si>
  <si>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</si>
  <si>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</si>
  <si>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</si>
  <si>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</si>
  <si>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</si>
  <si>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</si>
  <si>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</si>
  <si>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</si>
  <si>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</si>
  <si>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</si>
  <si>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</si>
  <si>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</si>
  <si>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</si>
  <si>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</si>
  <si>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</si>
  <si>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</si>
  <si>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</si>
  <si>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</si>
  <si>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</si>
  <si>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</si>
  <si>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</si>
  <si>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</si>
  <si>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</si>
  <si>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</si>
  <si>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</si>
  <si>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</si>
  <si>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</si>
  <si>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</si>
  <si>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</si>
  <si>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</si>
  <si>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</si>
  <si>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</si>
  <si>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</si>
  <si>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</si>
  <si>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</si>
  <si>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</si>
  <si>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</si>
  <si>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</si>
  <si>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</si>
  <si>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</si>
  <si>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</si>
  <si>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</si>
  <si>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</si>
  <si>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</si>
  <si>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</si>
  <si>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</si>
  <si>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</si>
  <si>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</si>
  <si>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</si>
  <si>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</si>
  <si>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</si>
  <si>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</si>
  <si>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</si>
  <si>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</si>
  <si>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</si>
  <si>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</si>
  <si>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</si>
  <si>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</si>
  <si>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</si>
  <si>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</si>
  <si>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</si>
  <si>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</si>
  <si>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</si>
  <si>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</si>
  <si>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</si>
  <si>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</si>
  <si>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</si>
  <si>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</si>
  <si>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</si>
  <si>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</si>
  <si>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</si>
  <si>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</si>
  <si>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</si>
  <si>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</si>
  <si>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</si>
  <si>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</si>
  <si>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</si>
  <si>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</si>
  <si>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</si>
  <si>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</si>
  <si>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</si>
  <si>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</si>
  <si>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</si>
  <si>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</si>
  <si>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</si>
  <si>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</si>
  <si>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</si>
  <si>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</si>
  <si>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</si>
  <si>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</si>
  <si>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</si>
  <si>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</si>
  <si>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</si>
  <si>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</si>
  <si>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</si>
  <si>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</si>
  <si>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</si>
  <si>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</si>
  <si>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</si>
  <si>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</si>
  <si>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</si>
  <si>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</si>
  <si>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</si>
  <si>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</si>
  <si>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</si>
  <si>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</si>
  <si>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</si>
  <si>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</si>
  <si>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</si>
  <si>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</si>
  <si>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</si>
  <si>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</si>
  <si>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</si>
  <si>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</si>
  <si>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</si>
  <si>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</si>
  <si>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</si>
  <si>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</si>
  <si>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</si>
  <si>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</si>
  <si>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</si>
  <si>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</si>
  <si>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</si>
  <si>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</si>
  <si>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</si>
  <si>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</si>
  <si>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</si>
  <si>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</si>
  <si>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</si>
  <si>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</si>
  <si>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</si>
  <si>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</si>
  <si>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</si>
  <si>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</si>
  <si>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</si>
  <si>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</si>
  <si>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</si>
  <si>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</si>
  <si>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</si>
  <si>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</si>
  <si>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</si>
  <si>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</si>
  <si>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</si>
  <si>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</si>
  <si>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</si>
  <si>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</si>
  <si>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</si>
  <si>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</si>
  <si>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</si>
  <si>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</si>
  <si>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</si>
  <si>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</si>
  <si>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</si>
  <si>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</si>
  <si>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</si>
  <si>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</si>
  <si>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</si>
  <si>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</si>
  <si>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</si>
  <si>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</si>
  <si>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</si>
  <si>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</si>
  <si>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</si>
  <si>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</si>
  <si>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</si>
  <si>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</si>
  <si>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</si>
  <si>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</si>
  <si>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</si>
  <si>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</si>
  <si>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</si>
  <si>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</si>
  <si>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</si>
  <si>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</si>
  <si>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</si>
  <si>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</si>
  <si>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</si>
  <si>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</si>
  <si>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</si>
  <si>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</si>
  <si>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</si>
  <si>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</si>
  <si>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</si>
  <si>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</si>
  <si>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</si>
  <si>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</si>
  <si>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</si>
  <si>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</si>
  <si>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</si>
  <si>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</si>
  <si>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</si>
  <si>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</si>
  <si>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</si>
  <si>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</si>
  <si>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</si>
  <si>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</si>
  <si>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</si>
  <si>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</si>
  <si>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</si>
  <si>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</si>
  <si>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</si>
  <si>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</si>
  <si>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</si>
  <si>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</si>
  <si>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</si>
  <si>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</si>
  <si>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</si>
  <si>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</si>
  <si>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</si>
  <si>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</si>
  <si>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</si>
  <si>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</si>
  <si>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</si>
  <si>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</si>
  <si>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</si>
  <si>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</si>
  <si>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</si>
  <si>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</si>
  <si>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</si>
  <si>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</si>
  <si>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</si>
  <si>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</si>
  <si>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</si>
  <si>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</si>
  <si>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</si>
  <si>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</si>
  <si>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</si>
  <si>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</si>
  <si>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</si>
  <si>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</si>
  <si>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</si>
  <si>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</si>
  <si>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</si>
  <si>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</si>
  <si>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</si>
  <si>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</si>
  <si>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</si>
  <si>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</si>
  <si>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</si>
  <si>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</si>
  <si>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</si>
  <si>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</si>
  <si>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</si>
  <si>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</si>
  <si>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</si>
  <si>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</si>
  <si>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</si>
  <si>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</si>
  <si>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</si>
  <si>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</si>
  <si>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</si>
  <si>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</si>
  <si>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</si>
  <si>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</si>
  <si>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</si>
  <si>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</si>
  <si>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</si>
  <si>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</si>
  <si>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</si>
  <si>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</si>
  <si>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</si>
  <si>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</si>
  <si>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</si>
  <si>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</si>
  <si>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</si>
  <si>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</si>
  <si>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</si>
  <si>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</si>
  <si>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</si>
  <si>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</si>
  <si>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</si>
  <si>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</si>
  <si>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</si>
  <si>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</si>
  <si>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</si>
  <si>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</si>
  <si>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</si>
  <si>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</si>
  <si>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</si>
  <si>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</si>
  <si>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</si>
  <si>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</si>
  <si>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</si>
  <si>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</si>
  <si>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</si>
  <si>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</si>
  <si>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</si>
  <si>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</si>
  <si>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</si>
  <si>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</si>
  <si>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</si>
  <si>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</si>
  <si>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</si>
  <si>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</si>
  <si>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</si>
  <si>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</si>
  <si>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</si>
  <si>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</si>
  <si>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</si>
  <si>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</si>
  <si>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</si>
  <si>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</si>
  <si>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</si>
  <si>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</si>
  <si>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</si>
  <si>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</si>
  <si>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</si>
  <si>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</si>
  <si>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</si>
  <si>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</si>
  <si>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</si>
  <si>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</si>
  <si>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</si>
  <si>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</si>
  <si>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</si>
  <si>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</si>
  <si>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</si>
  <si>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</si>
  <si>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</si>
  <si>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</si>
  <si>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</si>
  <si>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</si>
  <si>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</si>
  <si>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</si>
  <si>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</si>
  <si>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</si>
  <si>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</si>
  <si>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</si>
  <si>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</si>
  <si>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</si>
  <si>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</si>
  <si>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</si>
  <si>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</si>
  <si>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</si>
  <si>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</si>
  <si>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</si>
  <si>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</si>
  <si>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</si>
  <si>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</si>
  <si>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</si>
  <si>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</si>
  <si>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</si>
  <si>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</si>
  <si>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</si>
  <si>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</si>
  <si>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</si>
  <si>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</si>
  <si>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</si>
  <si>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</si>
  <si>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</si>
  <si>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</si>
  <si>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</si>
  <si>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</si>
  <si>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</si>
  <si>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</si>
  <si>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</si>
  <si>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</si>
  <si>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</si>
  <si>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</si>
  <si>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</si>
  <si>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</si>
  <si>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</si>
  <si>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</si>
  <si>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</si>
  <si>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</si>
  <si>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</si>
  <si>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</si>
  <si>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</si>
  <si>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</si>
  <si>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</si>
  <si>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</si>
  <si>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</si>
  <si>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</si>
  <si>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</si>
  <si>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</si>
  <si>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</si>
  <si>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</si>
  <si>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</si>
  <si>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</si>
  <si>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</si>
  <si>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</si>
  <si>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</si>
  <si>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</si>
  <si>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</si>
  <si>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</si>
  <si>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</si>
  <si>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</si>
  <si>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</si>
  <si>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</si>
  <si>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</si>
  <si>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</si>
  <si>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</si>
  <si>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</si>
  <si>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</si>
  <si>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</si>
  <si>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</si>
  <si>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</si>
  <si>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</si>
  <si>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</si>
  <si>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</si>
  <si>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</si>
  <si>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</si>
  <si>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</si>
  <si>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</si>
  <si>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</si>
  <si>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</si>
  <si>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</si>
  <si>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</si>
  <si>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</si>
  <si>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</si>
  <si>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</si>
  <si>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</si>
  <si>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</si>
  <si>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</si>
  <si>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</si>
  <si>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</si>
  <si>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</si>
  <si>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</si>
  <si>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</si>
  <si>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</si>
  <si>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</si>
  <si>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</si>
  <si>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</si>
  <si>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</si>
  <si>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</si>
  <si>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</si>
  <si>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</si>
  <si>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</si>
  <si>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</si>
  <si>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</si>
  <si>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</si>
  <si>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</si>
  <si>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</si>
  <si>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</si>
  <si>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</si>
  <si>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</si>
  <si>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</si>
  <si>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</si>
  <si>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</si>
  <si>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</si>
  <si>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</si>
  <si>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</si>
  <si>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</si>
  <si>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</si>
  <si>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</si>
  <si>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</si>
  <si>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</si>
  <si>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</si>
  <si>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</si>
  <si>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</si>
  <si>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</si>
  <si>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</si>
  <si>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</si>
  <si>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</si>
  <si>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</si>
  <si>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</si>
  <si>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</si>
  <si>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</si>
  <si>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</si>
  <si>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</si>
  <si>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</si>
  <si>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</si>
  <si>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</si>
  <si>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</si>
  <si>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</si>
  <si>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</si>
  <si>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</si>
  <si>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</si>
  <si>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</si>
  <si>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</si>
  <si>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</si>
  <si>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</si>
  <si>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</si>
  <si>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</si>
  <si>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</si>
  <si>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</si>
  <si>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</si>
  <si>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</si>
  <si>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</si>
  <si>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</si>
  <si>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</si>
  <si>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</si>
  <si>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</si>
  <si>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</si>
  <si>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</si>
  <si>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</si>
  <si>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</si>
  <si>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</si>
  <si>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</si>
  <si>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</si>
  <si>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</si>
  <si>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</si>
  <si>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</si>
  <si>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</si>
  <si>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</si>
  <si>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</si>
  <si>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</si>
  <si>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</si>
  <si>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</si>
  <si>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</si>
  <si>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</si>
  <si>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</si>
  <si>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</si>
  <si>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</si>
  <si>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</si>
  <si>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</si>
  <si>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</si>
  <si>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</si>
  <si>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</si>
  <si>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</si>
  <si>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</si>
  <si>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</si>
  <si>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</si>
  <si>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</si>
  <si>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</si>
  <si>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</si>
  <si>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</si>
  <si>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</si>
  <si>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</si>
  <si>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</si>
  <si>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</si>
  <si>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</si>
  <si>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</si>
  <si>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</si>
  <si>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</si>
  <si>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</si>
  <si>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</si>
  <si>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</si>
  <si>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</si>
  <si>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</si>
  <si>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</si>
  <si>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</si>
  <si>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</si>
  <si>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</si>
  <si>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</si>
  <si>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</si>
  <si>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</si>
  <si>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</si>
  <si>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</si>
  <si>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</si>
  <si>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</si>
  <si>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</si>
  <si>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</si>
  <si>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</si>
  <si>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</si>
  <si>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</si>
  <si>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</si>
  <si>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</si>
  <si>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</si>
  <si>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</si>
  <si>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</si>
  <si>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</si>
  <si>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</si>
  <si>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</si>
  <si>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</si>
  <si>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</si>
  <si>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</si>
  <si>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</si>
  <si>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</si>
  <si>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</si>
  <si>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</si>
  <si>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</si>
  <si>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</si>
  <si>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</si>
  <si>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</si>
  <si>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</si>
  <si>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</si>
  <si>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</si>
  <si>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</si>
  <si>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</si>
  <si>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</si>
  <si>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</si>
  <si>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</si>
  <si>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</si>
  <si>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</si>
  <si>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</si>
  <si>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</si>
  <si>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</si>
  <si>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</si>
  <si>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</si>
  <si>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</si>
  <si>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</si>
  <si>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</si>
  <si>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</si>
  <si>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</si>
  <si>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</si>
  <si>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</si>
  <si>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</si>
  <si>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</si>
  <si>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</si>
  <si>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</si>
  <si>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</si>
  <si>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</si>
  <si>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</si>
  <si>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</si>
  <si>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</si>
  <si>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</si>
  <si>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</si>
  <si>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</si>
  <si>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</si>
  <si>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</si>
  <si>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</si>
  <si>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</si>
  <si>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</si>
  <si>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</si>
  <si>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</si>
  <si>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</si>
  <si>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</si>
  <si>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</si>
  <si>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</si>
  <si>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</si>
  <si>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</si>
  <si>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</si>
  <si>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</si>
  <si>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</si>
  <si>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</si>
  <si>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</si>
  <si>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</si>
  <si>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</si>
  <si>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</si>
  <si>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</si>
  <si>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</si>
  <si>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</si>
  <si>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</si>
  <si>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</si>
  <si>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</si>
  <si>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</si>
  <si>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</si>
  <si>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</si>
  <si>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</si>
  <si>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</si>
  <si>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</si>
  <si>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</si>
  <si>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</si>
  <si>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</si>
  <si>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</si>
  <si>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</si>
  <si>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</si>
  <si>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</si>
  <si>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</si>
  <si>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</si>
  <si>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</si>
  <si>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</si>
  <si>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</si>
  <si>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</si>
  <si>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</si>
  <si>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</si>
  <si>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</si>
  <si>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</si>
  <si>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</si>
  <si>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</si>
  <si>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</si>
  <si>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</si>
  <si>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</si>
  <si>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</si>
  <si>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</si>
  <si>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</si>
  <si>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</si>
  <si>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</si>
  <si>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</si>
  <si>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</si>
  <si>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</si>
  <si>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</si>
  <si>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</si>
  <si>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</si>
  <si>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</si>
  <si>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</si>
  <si>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</si>
  <si>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</si>
  <si>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</si>
  <si>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</si>
  <si>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</si>
  <si>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</si>
  <si>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</si>
  <si>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</si>
  <si>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</si>
  <si>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</si>
  <si>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</si>
  <si>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</si>
  <si>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</si>
  <si>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</si>
  <si>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</si>
  <si>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</si>
  <si>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</si>
  <si>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</si>
  <si>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</si>
  <si>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</si>
  <si>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</si>
  <si>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</si>
  <si>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</si>
  <si>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</si>
  <si>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</si>
  <si>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</si>
  <si>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</si>
  <si>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</si>
  <si>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</si>
  <si>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</si>
  <si>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</si>
  <si>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</si>
  <si>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</si>
  <si>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</si>
  <si>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</si>
  <si>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</si>
  <si>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</si>
  <si>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</si>
  <si>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</si>
  <si>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</si>
  <si>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</si>
  <si>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</si>
  <si>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</si>
  <si>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</si>
  <si>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</si>
  <si>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</si>
  <si>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</si>
  <si>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</si>
  <si>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</si>
  <si>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</si>
  <si>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</si>
  <si>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</si>
  <si>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</si>
  <si>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</si>
  <si>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</si>
  <si>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</si>
  <si>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</si>
  <si>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</si>
  <si>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</si>
  <si>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</si>
  <si>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</si>
  <si>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</si>
  <si>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</si>
  <si>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</si>
  <si>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</si>
  <si>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</si>
  <si>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</si>
  <si>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</si>
  <si>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</si>
  <si>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</si>
  <si>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</si>
  <si>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</si>
  <si>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</si>
  <si>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</si>
  <si>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</si>
  <si>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</si>
  <si>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</si>
  <si>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</si>
  <si>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</si>
  <si>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</si>
  <si>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</si>
  <si>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</si>
  <si>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</si>
  <si>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</si>
  <si>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</si>
  <si>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</si>
  <si>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</si>
  <si>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</si>
  <si>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</si>
  <si>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</si>
  <si>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</si>
  <si>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</si>
  <si>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</si>
  <si>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</si>
  <si>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</si>
  <si>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</si>
  <si>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</si>
  <si>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</si>
  <si>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</si>
  <si>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</si>
  <si>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</si>
  <si>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</si>
  <si>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</si>
  <si>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</si>
  <si>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</si>
  <si>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</si>
  <si>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</si>
  <si>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</si>
  <si>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</si>
  <si>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</si>
  <si>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</si>
  <si>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</si>
  <si>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</si>
  <si>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</si>
  <si>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</si>
  <si>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</si>
  <si>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</si>
  <si>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</si>
  <si>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</si>
  <si>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</si>
  <si>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</si>
  <si>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</si>
  <si>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</si>
  <si>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</si>
  <si>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</si>
  <si>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</si>
  <si>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</si>
  <si>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</si>
  <si>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</si>
  <si>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</si>
  <si>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</si>
  <si>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</si>
  <si>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</si>
  <si>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</si>
  <si>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</si>
  <si>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</si>
  <si>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</si>
  <si>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</si>
  <si>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</si>
  <si>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</si>
  <si>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</si>
  <si>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</si>
  <si>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</si>
  <si>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</si>
  <si>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</si>
  <si>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</si>
  <si>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</si>
  <si>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</si>
  <si>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</si>
  <si>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</si>
  <si>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</si>
  <si>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</si>
  <si>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</si>
  <si>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</si>
  <si>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</si>
  <si>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</si>
  <si>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</si>
  <si>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</si>
  <si>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</si>
  <si>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</si>
  <si>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</si>
  <si>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</si>
  <si>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</si>
  <si>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</si>
  <si>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</si>
  <si>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</si>
  <si>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</si>
  <si>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</si>
  <si>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</si>
  <si>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</si>
  <si>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</si>
  <si>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</si>
  <si>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</si>
  <si>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</si>
  <si>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</si>
  <si>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</si>
  <si>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</si>
  <si>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</si>
  <si>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</si>
  <si>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</si>
  <si>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</si>
  <si>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</si>
  <si>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</si>
  <si>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</si>
  <si>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</si>
  <si>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</si>
  <si>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</si>
  <si>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</si>
  <si>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</si>
  <si>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</si>
  <si>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</si>
  <si>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</si>
  <si>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</si>
  <si>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</si>
  <si>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</si>
  <si>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</si>
  <si>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</si>
  <si>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</si>
  <si>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</si>
  <si>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</si>
  <si>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</si>
  <si>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</si>
  <si>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</si>
  <si>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</si>
  <si>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</si>
  <si>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</si>
  <si>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</si>
  <si>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</si>
  <si>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</si>
  <si>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</si>
  <si>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</si>
  <si>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</si>
  <si>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</si>
  <si>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</si>
  <si>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</si>
  <si>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</si>
  <si>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</si>
  <si>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</si>
  <si>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</si>
  <si>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</si>
  <si>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</si>
  <si>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</si>
  <si>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</si>
  <si>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</si>
  <si>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</si>
  <si>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</si>
  <si>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</si>
  <si>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</si>
  <si>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</si>
  <si>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</si>
  <si>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</si>
  <si>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</si>
  <si>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</si>
  <si>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</si>
  <si>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</si>
  <si>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</si>
  <si>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</si>
  <si>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</si>
  <si>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</si>
  <si>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</si>
  <si>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</si>
  <si>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</si>
  <si>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</si>
  <si>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</si>
  <si>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</si>
  <si>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</si>
  <si>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</si>
  <si>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</si>
  <si>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</si>
  <si>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</si>
  <si>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</si>
  <si>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</si>
  <si>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</si>
  <si>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</si>
  <si>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</si>
  <si>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</si>
  <si>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</si>
  <si>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</si>
  <si>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</si>
  <si>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</si>
  <si>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</si>
  <si>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</si>
  <si>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</si>
  <si>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</si>
  <si>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</si>
  <si>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</si>
  <si>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</si>
  <si>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</si>
  <si>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</si>
  <si>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</si>
  <si>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</si>
  <si>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</si>
  <si>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</si>
  <si>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</si>
  <si>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</si>
  <si>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</si>
  <si>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</si>
  <si>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</si>
  <si>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</si>
  <si>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</si>
  <si>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</si>
  <si>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</si>
  <si>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</si>
  <si>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</si>
  <si>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</si>
  <si>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</si>
  <si>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</si>
  <si>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</si>
  <si>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</si>
  <si>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</si>
  <si>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</si>
  <si>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</si>
  <si>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</si>
  <si>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</si>
  <si>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</si>
  <si>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</si>
  <si>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</si>
  <si>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</si>
  <si>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</si>
  <si>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</si>
  <si>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</si>
  <si>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</si>
  <si>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</si>
  <si>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</si>
  <si>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</si>
  <si>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</si>
  <si>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</si>
  <si>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</si>
  <si>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</si>
  <si>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</si>
  <si>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</si>
  <si>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</si>
  <si>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</si>
  <si>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</si>
  <si>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</si>
  <si>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</si>
  <si>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</si>
  <si>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</si>
  <si>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</si>
  <si>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</si>
  <si>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</si>
  <si>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</si>
  <si>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</si>
  <si>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</si>
  <si>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</si>
  <si>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</si>
  <si>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</si>
  <si>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</si>
  <si>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</si>
  <si>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</si>
  <si>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</si>
  <si>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</si>
  <si>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</si>
  <si>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</si>
  <si>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</si>
  <si>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</si>
  <si>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</si>
  <si>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</si>
  <si>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</si>
  <si>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</si>
  <si>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</si>
  <si>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</si>
  <si>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</si>
  <si>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</si>
  <si>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</si>
  <si>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</si>
  <si>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</si>
  <si>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</si>
  <si>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</si>
  <si>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</si>
  <si>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</si>
  <si>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</si>
  <si>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</si>
  <si>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</si>
  <si>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</si>
  <si>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</si>
  <si>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</si>
  <si>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</si>
  <si>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</si>
  <si>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</si>
  <si>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</si>
  <si>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</si>
  <si>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</si>
  <si>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</si>
  <si>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</si>
  <si>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</si>
  <si>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</si>
  <si>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</si>
  <si>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</si>
  <si>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</si>
  <si>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</si>
  <si>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</si>
  <si>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</si>
  <si>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</si>
  <si>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</si>
  <si>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</si>
  <si>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</si>
  <si>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</si>
  <si>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</si>
  <si>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</si>
  <si>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</si>
  <si>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</si>
  <si>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</si>
  <si>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</si>
  <si>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</si>
  <si>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</si>
  <si>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</si>
  <si>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</si>
  <si>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</si>
  <si>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</si>
  <si>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</si>
  <si>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</si>
  <si>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</si>
  <si>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</si>
  <si>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</si>
  <si>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</si>
  <si>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</si>
  <si>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</si>
  <si>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</si>
  <si>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</si>
  <si>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</si>
  <si>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</si>
  <si>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</si>
  <si>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</si>
  <si>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</si>
  <si>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</si>
  <si>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</si>
  <si>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</si>
  <si>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</si>
  <si>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</si>
  <si>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</si>
  <si>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</si>
  <si>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</si>
  <si>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</si>
  <si>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</si>
  <si>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</si>
  <si>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</si>
  <si>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</si>
  <si>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</si>
  <si>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</si>
  <si>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</si>
  <si>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</si>
  <si>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</si>
  <si>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</si>
  <si>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</si>
  <si>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</si>
  <si>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</si>
  <si>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</si>
  <si>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</si>
  <si>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</si>
  <si>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</si>
  <si>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</si>
  <si>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</si>
  <si>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</si>
  <si>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</si>
  <si>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</si>
  <si>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</si>
  <si>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</si>
  <si>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</si>
  <si>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</si>
  <si>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</si>
  <si>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</si>
  <si>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</si>
  <si>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</si>
  <si>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</si>
  <si>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</si>
  <si>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</si>
  <si>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</si>
  <si>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</si>
  <si>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</si>
  <si>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</si>
  <si>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</si>
  <si>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</si>
  <si>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</si>
  <si>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</si>
  <si>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</si>
  <si>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</si>
  <si>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</si>
  <si>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</si>
  <si>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</si>
  <si>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</si>
  <si>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</si>
  <si>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</si>
  <si>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</si>
  <si>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</si>
  <si>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</si>
  <si>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</si>
  <si>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</si>
  <si>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</si>
  <si>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</si>
  <si>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</si>
  <si>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</si>
  <si>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</si>
  <si>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</si>
  <si>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</si>
  <si>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</si>
  <si>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</si>
  <si>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</si>
  <si>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</si>
  <si>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</si>
  <si>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</si>
  <si>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</si>
  <si>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</si>
  <si>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</si>
  <si>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</si>
  <si>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</si>
  <si>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</si>
  <si>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</si>
  <si>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</si>
  <si>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</si>
  <si>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</si>
  <si>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</si>
  <si>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</si>
  <si>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</si>
  <si>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</si>
  <si>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</si>
  <si>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</si>
  <si>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</si>
  <si>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</si>
  <si>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</si>
  <si>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</si>
  <si>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</si>
  <si>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</si>
  <si>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</si>
  <si>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</si>
  <si>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</si>
  <si>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</si>
  <si>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</si>
  <si>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</si>
  <si>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</si>
  <si>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</si>
  <si>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</si>
  <si>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</si>
  <si>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</si>
  <si>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</si>
  <si>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</si>
  <si>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</si>
  <si>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</si>
  <si>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</si>
  <si>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</si>
  <si>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</si>
  <si>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</si>
  <si>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</si>
  <si>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</si>
  <si>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</si>
  <si>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</si>
  <si>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</si>
  <si>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</si>
  <si>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</si>
  <si>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</si>
  <si>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</si>
  <si>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</si>
  <si>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</si>
  <si>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</si>
  <si>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</si>
  <si>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</si>
  <si>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</si>
  <si>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</si>
  <si>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</si>
  <si>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</si>
  <si>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</si>
  <si>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</si>
  <si>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</si>
  <si>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</si>
  <si>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</si>
  <si>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</si>
  <si>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</si>
  <si>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</si>
  <si>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</si>
  <si>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</si>
  <si>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</si>
  <si>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</si>
  <si>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</si>
  <si>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</si>
  <si>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</si>
  <si>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</si>
  <si>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</si>
  <si>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</si>
  <si>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</si>
  <si>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</si>
  <si>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</si>
  <si>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</si>
  <si>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</si>
  <si>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</si>
  <si>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</si>
  <si>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</si>
  <si>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</si>
  <si>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</si>
  <si>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</si>
  <si>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</si>
  <si>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</si>
  <si>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</si>
  <si>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</si>
  <si>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</si>
  <si>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</si>
  <si>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</si>
  <si>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</si>
  <si>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</si>
  <si>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</si>
  <si>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</si>
  <si>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</si>
  <si>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</si>
  <si>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</si>
  <si>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</si>
  <si>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</si>
  <si>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</si>
  <si>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</si>
  <si>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</si>
  <si>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</si>
  <si>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</si>
  <si>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</si>
  <si>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</si>
  <si>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</si>
  <si>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</si>
  <si>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</si>
  <si>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</si>
  <si>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</si>
  <si>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</si>
  <si>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</si>
  <si>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</si>
  <si>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</si>
  <si>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</si>
  <si>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</si>
  <si>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</si>
  <si>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</si>
  <si>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</si>
  <si>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</si>
  <si>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</si>
  <si>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</si>
  <si>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</si>
  <si>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</si>
  <si>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</si>
  <si>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</si>
  <si>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</si>
  <si>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</si>
  <si>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</si>
  <si>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</si>
  <si>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</si>
  <si>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</si>
  <si>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</si>
  <si>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</si>
  <si>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</si>
  <si>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</si>
  <si>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</si>
  <si>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</si>
  <si>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</si>
  <si>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</si>
  <si>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</si>
  <si>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</si>
  <si>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</si>
  <si>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</si>
  <si>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</si>
  <si>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</si>
  <si>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</si>
  <si>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</si>
  <si>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</si>
  <si>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</si>
  <si>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</si>
  <si>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</si>
  <si>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</si>
  <si>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</si>
  <si>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</si>
  <si>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</si>
  <si>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</si>
  <si>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</si>
  <si>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</si>
  <si>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</si>
  <si>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</si>
  <si>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</si>
  <si>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</si>
  <si>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</si>
  <si>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</si>
  <si>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</si>
  <si>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</si>
  <si>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</si>
  <si>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</si>
  <si>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</si>
  <si>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</si>
  <si>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</si>
  <si>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</si>
  <si>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</si>
  <si>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</si>
  <si>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</si>
  <si>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</si>
  <si>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</si>
  <si>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</si>
  <si>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</si>
  <si>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</si>
  <si>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</si>
  <si>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</si>
  <si>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</si>
  <si>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</si>
  <si>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</si>
  <si>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</si>
  <si>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</si>
  <si>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</si>
  <si>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</si>
  <si>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</si>
  <si>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</si>
  <si>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</si>
  <si>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</si>
  <si>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</si>
  <si>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</si>
  <si>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</si>
  <si>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</si>
  <si>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</si>
  <si>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</si>
  <si>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</si>
  <si>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</si>
  <si>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</si>
  <si>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</si>
  <si>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</si>
  <si>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</si>
  <si>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</si>
  <si>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</si>
  <si>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</si>
  <si>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</si>
  <si>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</si>
  <si>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</si>
  <si>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</si>
  <si>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</si>
  <si>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</si>
  <si>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</si>
  <si>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</si>
  <si>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</si>
  <si>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</si>
  <si>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</si>
  <si>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</si>
  <si>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</si>
  <si>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</si>
  <si>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</si>
  <si>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</si>
  <si>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</si>
  <si>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</si>
  <si>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</si>
  <si>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</si>
  <si>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</si>
  <si>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</si>
  <si>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</si>
  <si>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</si>
  <si>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</si>
  <si>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</si>
  <si>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</si>
  <si>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</si>
  <si>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</si>
  <si>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</si>
  <si>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</si>
  <si>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</si>
  <si>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</si>
  <si>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</si>
  <si>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</si>
  <si>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</si>
  <si>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</si>
  <si>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</si>
  <si>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</si>
  <si>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</si>
  <si>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</si>
  <si>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</si>
  <si>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</si>
  <si>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</si>
  <si>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</si>
  <si>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</si>
  <si>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</si>
  <si>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</si>
  <si>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</si>
  <si>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</si>
  <si>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</si>
  <si>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</si>
  <si>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</si>
  <si>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</si>
  <si>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</si>
  <si>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</si>
  <si>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</si>
  <si>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</si>
  <si>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</si>
  <si>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</si>
  <si>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</si>
  <si>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</si>
  <si>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</si>
  <si>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</si>
  <si>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</si>
  <si>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</si>
  <si>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</si>
  <si>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</si>
  <si>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</si>
  <si>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</si>
  <si>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</si>
  <si>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</si>
  <si>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</si>
  <si>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</si>
  <si>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</si>
  <si>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</si>
  <si>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</si>
  <si>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</si>
  <si>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</si>
  <si>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</si>
  <si>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</si>
  <si>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</si>
  <si>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</si>
  <si>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</si>
  <si>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</si>
  <si>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</si>
  <si>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</si>
  <si>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</si>
  <si>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</si>
  <si>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</si>
  <si>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</si>
  <si>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</si>
  <si>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</si>
  <si>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</si>
  <si>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</si>
  <si>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</si>
  <si>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</si>
  <si>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</si>
  <si>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</si>
  <si>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</si>
  <si>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</si>
  <si>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</si>
  <si>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</si>
  <si>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</si>
  <si>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</si>
  <si>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</si>
  <si>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</si>
  <si>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</si>
  <si>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</si>
  <si>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</si>
  <si>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</si>
  <si>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</si>
  <si>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</si>
  <si>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</si>
  <si>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</si>
  <si>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</si>
  <si>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</si>
  <si>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</si>
  <si>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</si>
  <si>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</si>
  <si>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</si>
  <si>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</si>
  <si>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</si>
  <si>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</si>
  <si>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</si>
  <si>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</si>
  <si>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</si>
  <si>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</si>
  <si>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</si>
  <si>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</si>
  <si>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</si>
  <si>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</si>
  <si>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</si>
  <si>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</si>
  <si>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</si>
  <si>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</si>
  <si>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</si>
  <si>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</si>
  <si>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</si>
  <si>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</si>
  <si>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</si>
  <si>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</si>
  <si>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</si>
  <si>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</si>
  <si>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</si>
  <si>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</si>
  <si>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</si>
  <si>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</si>
  <si>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</si>
  <si>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</si>
  <si>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</si>
  <si>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</si>
  <si>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</si>
  <si>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</si>
  <si>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</si>
  <si>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</si>
  <si>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</si>
  <si>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</si>
  <si>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</si>
  <si>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</si>
  <si>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</si>
  <si>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</si>
  <si>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</si>
  <si>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</si>
  <si>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</si>
  <si>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</si>
  <si>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</si>
  <si>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</si>
  <si>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</si>
  <si>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</si>
  <si>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</si>
  <si>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</si>
  <si>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</si>
  <si>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</si>
  <si>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</si>
  <si>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</si>
  <si>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</si>
  <si>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</si>
  <si>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</si>
  <si>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</si>
  <si>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</si>
  <si>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</si>
  <si>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</si>
  <si>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</si>
  <si>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</si>
  <si>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</si>
  <si>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</si>
  <si>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</si>
  <si>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</si>
  <si>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</si>
  <si>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</si>
  <si>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</si>
  <si>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</si>
  <si>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</si>
  <si>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</si>
  <si>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</si>
  <si>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</si>
  <si>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</si>
  <si>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</si>
  <si>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</si>
  <si>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</si>
  <si>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</si>
  <si>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</si>
  <si>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</si>
  <si>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</si>
  <si>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</si>
  <si>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</si>
  <si>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</si>
  <si>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</si>
  <si>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</si>
  <si>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</si>
  <si>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</si>
  <si>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</si>
  <si>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</si>
  <si>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</si>
  <si>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</si>
  <si>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</si>
  <si>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</si>
  <si>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</si>
  <si>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</si>
  <si>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</si>
  <si>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</si>
  <si>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</si>
  <si>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</si>
  <si>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</si>
  <si>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</si>
  <si>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</si>
  <si>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</si>
  <si>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</si>
  <si>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</si>
  <si>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</si>
  <si>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</si>
  <si>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</si>
  <si>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</si>
  <si>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</si>
  <si>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</si>
  <si>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</si>
  <si>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</si>
  <si>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</si>
  <si>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</si>
  <si>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</si>
  <si>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</si>
  <si>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</si>
  <si>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</si>
  <si>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</si>
  <si>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</si>
  <si>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</si>
  <si>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</si>
  <si>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</si>
  <si>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</si>
  <si>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</si>
  <si>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</si>
  <si>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</si>
  <si>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</si>
  <si>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</si>
  <si>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</si>
  <si>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</si>
  <si>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</si>
  <si>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</si>
  <si>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</si>
  <si>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</si>
  <si>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</si>
  <si>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</si>
  <si>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</si>
  <si>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</si>
  <si>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</si>
  <si>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</si>
  <si>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</si>
  <si>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</si>
  <si>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</si>
  <si>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</si>
  <si>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</si>
  <si>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</si>
  <si>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</si>
  <si>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</si>
  <si>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</si>
  <si>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</si>
  <si>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</si>
  <si>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</si>
  <si>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</si>
  <si>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</si>
  <si>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</si>
  <si>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</si>
  <si>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</si>
  <si>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</si>
  <si>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</si>
  <si>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</si>
  <si>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</si>
  <si>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</si>
  <si>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</si>
  <si>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</si>
  <si>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</si>
  <si>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</si>
  <si>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</si>
  <si>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</si>
  <si>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</si>
  <si>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</si>
  <si>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</si>
  <si>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</si>
  <si>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</si>
  <si>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</si>
  <si>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</si>
  <si>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</si>
  <si>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</si>
  <si>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</si>
  <si>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</si>
  <si>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</si>
  <si>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</si>
  <si>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</si>
  <si>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</si>
  <si>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</si>
  <si>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</si>
  <si>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</si>
  <si>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</si>
  <si>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</si>
  <si>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</si>
  <si>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</si>
  <si>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</si>
  <si>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</si>
  <si>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</si>
  <si>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</si>
  <si>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</si>
  <si>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</si>
  <si>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</si>
  <si>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</si>
  <si>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</si>
  <si>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</si>
  <si>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</si>
  <si>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</si>
  <si>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</si>
  <si>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</si>
  <si>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</si>
  <si>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</si>
  <si>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</si>
  <si>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</si>
  <si>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</si>
  <si>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</si>
  <si>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</si>
  <si>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</si>
  <si>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</si>
  <si>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</si>
  <si>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</si>
  <si>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</si>
  <si>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</si>
  <si>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</si>
  <si>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</si>
  <si>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</si>
  <si>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</si>
  <si>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</si>
  <si>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</si>
  <si>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</si>
  <si>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</si>
  <si>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</si>
  <si>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</si>
  <si>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</si>
  <si>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</si>
  <si>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</si>
  <si>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</si>
  <si>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</si>
  <si>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</si>
  <si>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</si>
  <si>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</si>
  <si>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</si>
  <si>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</si>
  <si>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</si>
  <si>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</si>
  <si>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</si>
  <si>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</si>
  <si>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</si>
  <si>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</si>
  <si>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</si>
  <si>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</si>
  <si>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</si>
  <si>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</si>
  <si>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</si>
  <si>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</si>
  <si>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</si>
  <si>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</si>
  <si>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</si>
  <si>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</si>
  <si>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</si>
  <si>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</si>
  <si>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</si>
  <si>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</si>
  <si>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</si>
  <si>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</si>
  <si>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</si>
  <si>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</si>
  <si>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</si>
  <si>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</si>
  <si>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</si>
  <si>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</si>
  <si>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</si>
  <si>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</si>
  <si>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</si>
  <si>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</si>
  <si>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</si>
  <si>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</si>
  <si>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</si>
  <si>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</si>
  <si>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</si>
  <si>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</si>
  <si>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</si>
  <si>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</si>
  <si>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</si>
  <si>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</si>
  <si>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</si>
  <si>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</si>
  <si>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</si>
  <si>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</si>
  <si>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</si>
  <si>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</si>
  <si>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</si>
  <si>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</si>
  <si>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</si>
  <si>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</si>
  <si>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</si>
  <si>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</si>
  <si>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</si>
  <si>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</si>
  <si>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</si>
  <si>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</si>
  <si>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</si>
  <si>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</si>
  <si>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</si>
  <si>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</si>
  <si>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</si>
  <si>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</si>
  <si>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</si>
  <si>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</si>
  <si>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</si>
  <si>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</si>
  <si>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</si>
  <si>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</si>
  <si>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</si>
  <si>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</si>
  <si>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</si>
  <si>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</si>
  <si>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</si>
  <si>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</si>
  <si>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</si>
  <si>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</si>
  <si>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</si>
  <si>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</si>
  <si>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</si>
  <si>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</si>
  <si>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</si>
  <si>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</si>
  <si>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</si>
  <si>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</si>
  <si>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</si>
  <si>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</si>
  <si>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</si>
  <si>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</si>
  <si>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</si>
  <si>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</si>
  <si>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</si>
  <si>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</si>
  <si>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</si>
  <si>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</si>
  <si>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</si>
  <si>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</si>
  <si>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</si>
  <si>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</si>
  <si>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</si>
  <si>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</si>
  <si>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</si>
  <si>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</si>
  <si>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</si>
  <si>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</si>
  <si>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</si>
  <si>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</si>
  <si>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</si>
  <si>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</si>
  <si>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</si>
  <si>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</si>
  <si>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</si>
  <si>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</si>
  <si>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</si>
  <si>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</si>
  <si>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</si>
  <si>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</si>
  <si>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</si>
  <si>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</si>
  <si>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</si>
  <si>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</si>
  <si>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</si>
  <si>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</si>
  <si>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</si>
  <si>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</si>
  <si>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</si>
  <si>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</si>
  <si>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</si>
  <si>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</si>
  <si>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</si>
  <si>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</si>
  <si>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</si>
  <si>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</si>
  <si>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</si>
  <si>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</si>
  <si>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</si>
  <si>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</si>
  <si>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</si>
  <si>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</si>
  <si>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</si>
  <si>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</si>
  <si>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</si>
  <si>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</si>
  <si>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</si>
  <si>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</si>
  <si>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</si>
  <si>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</si>
  <si>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</si>
  <si>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</si>
  <si>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</si>
  <si>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</si>
  <si>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</si>
  <si>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</si>
  <si>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</si>
  <si>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</si>
  <si>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</si>
  <si>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</si>
  <si>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</si>
  <si>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</si>
  <si>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</si>
  <si>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</si>
  <si>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</si>
  <si>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</si>
  <si>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</si>
  <si>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</si>
  <si>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</si>
  <si>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</si>
  <si>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</si>
  <si>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</si>
  <si>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</si>
  <si>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</si>
  <si>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</si>
  <si>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</si>
  <si>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</si>
  <si>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</si>
  <si>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</si>
  <si>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</si>
  <si>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</si>
  <si>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</si>
  <si>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</si>
  <si>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</si>
  <si>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</si>
  <si>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</si>
  <si>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</si>
  <si>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</si>
  <si>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</si>
  <si>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</si>
  <si>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</si>
  <si>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</si>
  <si>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</si>
  <si>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</si>
  <si>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</si>
  <si>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</si>
  <si>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</si>
  <si>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</si>
  <si>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</si>
  <si>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</si>
  <si>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</si>
  <si>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</si>
  <si>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</si>
  <si>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</si>
  <si>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</si>
  <si>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</si>
  <si>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</si>
  <si>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</si>
  <si>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</si>
  <si>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</si>
  <si>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</si>
  <si>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</si>
  <si>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</si>
  <si>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</si>
  <si>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</si>
  <si>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</si>
  <si>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</si>
  <si>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</si>
  <si>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</si>
  <si>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</si>
  <si>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</si>
  <si>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</si>
  <si>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</si>
  <si>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</si>
  <si>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</si>
  <si>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</si>
  <si>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</si>
  <si>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</si>
  <si>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</si>
  <si>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</si>
  <si>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</si>
  <si>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</si>
  <si>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</si>
  <si>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</si>
  <si>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</si>
  <si>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</si>
  <si>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</si>
  <si>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</si>
  <si>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</si>
  <si>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</si>
  <si>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</si>
  <si>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</si>
  <si>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</si>
  <si>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</si>
  <si>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</si>
  <si>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</si>
  <si>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</si>
  <si>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</si>
  <si>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</si>
  <si>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</si>
  <si>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</si>
  <si>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</si>
  <si>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</si>
  <si>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</si>
  <si>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</si>
  <si>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</si>
  <si>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</si>
  <si>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</si>
  <si>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</si>
  <si>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</si>
  <si>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</si>
  <si>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</si>
  <si>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</si>
  <si>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</si>
  <si>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</si>
  <si>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</si>
  <si>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</si>
  <si>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</si>
  <si>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</si>
  <si>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</si>
  <si>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</si>
  <si>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</si>
  <si>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</si>
  <si>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</si>
  <si>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</si>
  <si>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</si>
  <si>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</si>
  <si>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</si>
  <si>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</si>
  <si>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</si>
  <si>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</si>
  <si>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</si>
  <si>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</si>
  <si>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</si>
  <si>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</si>
  <si>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</si>
  <si>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</si>
  <si>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</si>
  <si>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</si>
  <si>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</si>
  <si>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</si>
  <si>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</si>
  <si>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</si>
  <si>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</si>
  <si>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</si>
  <si>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</si>
  <si>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</si>
  <si>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</si>
  <si>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</si>
  <si>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</si>
  <si>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</si>
  <si>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</si>
  <si>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</si>
  <si>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</si>
  <si>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</si>
  <si>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</si>
  <si>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</si>
  <si>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</si>
  <si>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</si>
  <si>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</si>
  <si>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</si>
  <si>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</si>
  <si>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</si>
  <si>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</si>
  <si>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</si>
  <si>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</si>
  <si>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</si>
  <si>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</si>
  <si>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</si>
  <si>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</si>
  <si>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</si>
  <si>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</si>
  <si>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</si>
  <si>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</si>
  <si>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</si>
  <si>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</si>
  <si>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</si>
  <si>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</si>
  <si>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</si>
  <si>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</si>
  <si>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</si>
  <si>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</si>
  <si>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</si>
  <si>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</si>
  <si>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</si>
  <si>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</si>
  <si>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</si>
  <si>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</si>
  <si>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</si>
  <si>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</si>
  <si>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</si>
  <si>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</si>
  <si>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</si>
  <si>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</si>
  <si>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</si>
  <si>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</si>
  <si>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</si>
  <si>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</si>
  <si>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</si>
  <si>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</si>
  <si>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</si>
  <si>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</si>
  <si>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</si>
  <si>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</si>
  <si>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</si>
  <si>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</si>
  <si>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</si>
  <si>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</si>
  <si>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</si>
  <si>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</si>
  <si>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</si>
  <si>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</si>
  <si>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</si>
  <si>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</si>
  <si>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</si>
  <si>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</si>
  <si>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</si>
  <si>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</si>
  <si>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</si>
  <si>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</si>
  <si>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</si>
  <si>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</si>
  <si>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</si>
  <si>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</si>
  <si>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</si>
  <si>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</si>
  <si>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</si>
  <si>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</si>
  <si>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</si>
  <si>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</si>
  <si>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</si>
  <si>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</si>
  <si>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</si>
  <si>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</si>
  <si>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</si>
  <si>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</si>
  <si>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</si>
  <si>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</si>
  <si>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</si>
  <si>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</si>
  <si>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</si>
  <si>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</si>
  <si>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</si>
  <si>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</si>
  <si>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</si>
  <si>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</si>
  <si>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</si>
  <si>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</si>
  <si>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</si>
  <si>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</si>
  <si>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</si>
  <si>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</si>
  <si>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</si>
  <si>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</si>
  <si>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</si>
  <si>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</si>
  <si>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</si>
  <si>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</si>
  <si>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</si>
  <si>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</si>
  <si>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</si>
  <si>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</si>
  <si>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</si>
  <si>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</si>
  <si>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</si>
  <si>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</si>
  <si>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</si>
  <si>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</si>
  <si>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</si>
  <si>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</si>
  <si>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</si>
  <si>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</si>
  <si>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</si>
  <si>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</si>
  <si>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</si>
  <si>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</si>
  <si>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</si>
  <si>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</si>
  <si>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</si>
  <si>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</si>
  <si>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</si>
  <si>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</si>
  <si>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</si>
  <si>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</si>
  <si>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</si>
  <si>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</si>
  <si>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</si>
  <si>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</si>
  <si>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</si>
  <si>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</si>
  <si>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</si>
  <si>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</si>
  <si>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</si>
  <si>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</si>
  <si>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</si>
  <si>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</si>
  <si>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</si>
  <si>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</si>
  <si>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</si>
  <si>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</si>
  <si>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</si>
  <si>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</si>
  <si>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</si>
  <si>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</si>
  <si>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</si>
  <si>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</si>
  <si>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</si>
  <si>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</si>
  <si>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</si>
  <si>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</si>
  <si>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</si>
  <si>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</si>
  <si>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</si>
  <si>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</si>
  <si>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</si>
  <si>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</si>
  <si>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</si>
  <si>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</si>
  <si>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</si>
  <si>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</si>
  <si>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</si>
  <si>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</si>
  <si>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</si>
  <si>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</si>
  <si>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</si>
  <si>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</si>
  <si>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</si>
  <si>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</si>
  <si>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</si>
  <si>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</si>
  <si>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</si>
  <si>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</si>
  <si>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</si>
  <si>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</si>
  <si>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</si>
  <si>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</si>
  <si>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</si>
  <si>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</si>
  <si>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</si>
  <si>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</si>
  <si>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</si>
  <si>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</si>
  <si>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</si>
  <si>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</si>
  <si>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</si>
  <si>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</si>
  <si>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</si>
  <si>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</si>
  <si>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</si>
  <si>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</si>
  <si>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</si>
  <si>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</si>
  <si>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</si>
  <si>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</si>
  <si>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</si>
  <si>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</si>
  <si>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</si>
  <si>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</si>
  <si>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</si>
  <si>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</si>
  <si>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</si>
  <si>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</si>
  <si>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</si>
  <si>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</si>
  <si>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</si>
  <si>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</si>
  <si>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</si>
  <si>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</si>
  <si>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</si>
  <si>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</si>
  <si>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</si>
  <si>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</si>
  <si>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</si>
  <si>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</si>
  <si>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</si>
  <si>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</si>
  <si>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</si>
  <si>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</si>
  <si>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</si>
  <si>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</si>
  <si>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</si>
  <si>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</si>
  <si>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</si>
  <si>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</si>
  <si>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</si>
  <si>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</si>
  <si>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</si>
  <si>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</si>
  <si>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</si>
  <si>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</si>
  <si>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</si>
  <si>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</si>
  <si>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</si>
  <si>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</si>
  <si>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</si>
  <si>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</si>
  <si>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</si>
  <si>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</si>
  <si>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</si>
  <si>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</si>
  <si>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</si>
  <si>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</si>
  <si>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</si>
  <si>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</si>
  <si>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</si>
  <si>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</si>
  <si>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</si>
  <si>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</si>
  <si>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</si>
  <si>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</si>
  <si>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</si>
  <si>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</si>
  <si>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</si>
  <si>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</si>
  <si>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</si>
  <si>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</si>
  <si>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</si>
  <si>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</si>
  <si>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</si>
  <si>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</si>
  <si>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</si>
  <si>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</si>
  <si>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</si>
  <si>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</si>
  <si>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</si>
  <si>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</si>
  <si>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</si>
  <si>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</si>
  <si>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</si>
  <si>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</si>
  <si>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</si>
  <si>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</si>
  <si>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</si>
  <si>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</si>
  <si>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</si>
  <si>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</si>
  <si>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</si>
  <si>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</si>
  <si>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</si>
  <si>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</si>
  <si>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</si>
  <si>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</si>
  <si>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</si>
  <si>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</si>
  <si>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</si>
  <si>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</si>
  <si>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</si>
  <si>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</si>
  <si>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</si>
  <si>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</si>
  <si>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</si>
  <si>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</si>
  <si>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</si>
  <si>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</si>
  <si>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</si>
  <si>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</si>
  <si>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</si>
  <si>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</si>
  <si>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</si>
  <si>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</si>
  <si>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</si>
  <si>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</si>
  <si>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</si>
  <si>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</si>
  <si>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</si>
  <si>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</si>
  <si>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</si>
  <si>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</si>
  <si>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</si>
  <si>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</si>
  <si>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</si>
  <si>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</si>
  <si>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</si>
  <si>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</si>
  <si>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</si>
  <si>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</si>
  <si>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</si>
  <si>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</si>
  <si>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</si>
  <si>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</si>
  <si>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</si>
  <si>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</si>
  <si>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</si>
  <si>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</si>
  <si>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</si>
  <si>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</si>
  <si>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</si>
  <si>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</si>
  <si>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</si>
  <si>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</si>
  <si>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</si>
  <si>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</si>
  <si>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</si>
  <si>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</si>
  <si>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</si>
  <si>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</si>
  <si>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</si>
  <si>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</si>
  <si>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</si>
  <si>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</si>
  <si>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</si>
  <si>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</si>
  <si>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</si>
  <si>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</si>
  <si>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</si>
  <si>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</si>
  <si>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</si>
  <si>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</si>
  <si>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</si>
  <si>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</si>
  <si>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</si>
  <si>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</si>
  <si>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</si>
  <si>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</si>
  <si>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</si>
  <si>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</si>
  <si>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</si>
  <si>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</si>
  <si>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</si>
  <si>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</si>
  <si>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</si>
  <si>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</si>
  <si>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</si>
  <si>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</si>
  <si>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</si>
  <si>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</si>
  <si>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</si>
  <si>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</si>
  <si>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</si>
  <si>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</si>
  <si>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</si>
  <si>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</si>
  <si>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</si>
  <si>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</si>
  <si>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</si>
  <si>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</si>
  <si>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</si>
  <si>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</si>
  <si>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</si>
  <si>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</si>
  <si>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</si>
  <si>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</si>
  <si>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</si>
  <si>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</si>
  <si>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</si>
  <si>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</si>
  <si>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</si>
  <si>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</si>
  <si>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</si>
  <si>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</si>
  <si>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</si>
  <si>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</si>
  <si>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</si>
  <si>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</si>
  <si>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</si>
  <si>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</si>
  <si>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</si>
  <si>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</si>
  <si>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</si>
  <si>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</si>
  <si>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</si>
  <si>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</si>
  <si>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</si>
  <si>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</si>
  <si>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</si>
  <si>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</si>
  <si>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</si>
  <si>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</si>
  <si>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</si>
  <si>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</si>
  <si>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</si>
  <si>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</si>
  <si>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</si>
  <si>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</si>
  <si>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</si>
  <si>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</si>
  <si>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</si>
  <si>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</si>
  <si>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</si>
  <si>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</si>
  <si>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</si>
  <si>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</si>
  <si>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</si>
  <si>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</si>
  <si>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</si>
  <si>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</si>
  <si>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</si>
  <si>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</si>
  <si>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</si>
  <si>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</si>
  <si>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</si>
  <si>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</si>
  <si>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</si>
  <si>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</si>
  <si>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</si>
  <si>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</si>
  <si>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</si>
  <si>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</si>
  <si>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</si>
  <si>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</si>
  <si>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</si>
  <si>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</si>
  <si>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</si>
  <si>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</si>
  <si>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</si>
  <si>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</si>
  <si>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</si>
  <si>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</si>
  <si>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</si>
  <si>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</si>
  <si>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</si>
  <si>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</si>
  <si>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</si>
  <si>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</si>
  <si>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</si>
  <si>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</si>
  <si>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</si>
  <si>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</si>
  <si>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</si>
  <si>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</si>
  <si>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</si>
  <si>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</si>
  <si>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</si>
  <si>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</si>
  <si>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</si>
  <si>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</si>
  <si>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</si>
  <si>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</si>
  <si>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</si>
  <si>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</si>
  <si>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</si>
  <si>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</si>
  <si>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</si>
  <si>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</si>
  <si>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</si>
  <si>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</si>
  <si>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</si>
  <si>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</si>
  <si>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</si>
  <si>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</si>
  <si>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</si>
  <si>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</si>
  <si>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</si>
  <si>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</si>
  <si>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</si>
  <si>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</si>
  <si>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</si>
  <si>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</si>
  <si>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</si>
  <si>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</si>
  <si>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</si>
  <si>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</si>
  <si>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</si>
  <si>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</si>
  <si>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</si>
  <si>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</si>
  <si>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</si>
  <si>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</si>
  <si>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</si>
  <si>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</si>
  <si>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</si>
  <si>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</si>
  <si>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</si>
  <si>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</si>
  <si>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</si>
  <si>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</si>
  <si>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</si>
  <si>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</si>
  <si>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</si>
  <si>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</si>
  <si>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</si>
  <si>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</si>
  <si>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</si>
  <si>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</si>
  <si>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</si>
  <si>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</si>
  <si>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</si>
  <si>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</si>
  <si>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</si>
  <si>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</si>
  <si>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</si>
  <si>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</si>
  <si>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</si>
  <si>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</si>
  <si>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</si>
  <si>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</si>
  <si>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</si>
  <si>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</si>
  <si>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</si>
  <si>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</si>
  <si>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</si>
  <si>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</si>
  <si>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</si>
  <si>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</si>
  <si>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</si>
  <si>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</si>
  <si>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</si>
  <si>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</si>
  <si>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</si>
  <si>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</si>
  <si>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</si>
  <si>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</si>
  <si>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</si>
  <si>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</si>
  <si>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</si>
  <si>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</si>
  <si>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</si>
  <si>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</si>
  <si>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</si>
  <si>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</si>
  <si>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</si>
  <si>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</si>
  <si>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</si>
  <si>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</si>
  <si>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</si>
  <si>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</si>
  <si>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</si>
  <si>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</si>
  <si>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</si>
  <si>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</si>
  <si>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</si>
  <si>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</si>
  <si>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</si>
  <si>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</si>
  <si>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</si>
  <si>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</si>
  <si>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</si>
  <si>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</si>
  <si>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</si>
  <si>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</si>
  <si>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</si>
  <si>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</si>
  <si>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</si>
  <si>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</si>
  <si>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</si>
  <si>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</si>
  <si>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</si>
  <si>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</si>
  <si>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</si>
  <si>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</si>
  <si>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</si>
  <si>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</si>
  <si>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</si>
  <si>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</si>
  <si>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</si>
  <si>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</si>
  <si>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</si>
  <si>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</si>
  <si>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</si>
  <si>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</si>
  <si>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</si>
  <si>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</si>
  <si>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</si>
  <si>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</si>
  <si>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</si>
  <si>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</si>
  <si>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</si>
  <si>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</si>
  <si>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</si>
  <si>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</si>
  <si>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</si>
  <si>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</si>
  <si>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</si>
  <si>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</si>
  <si>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</si>
  <si>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</si>
  <si>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</si>
  <si>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</si>
  <si>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</si>
  <si>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</si>
  <si>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</si>
  <si>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</si>
  <si>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</si>
  <si>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</si>
  <si>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</si>
  <si>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</si>
  <si>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</si>
  <si>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</si>
  <si>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</si>
  <si>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</si>
  <si>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</si>
  <si>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</si>
  <si>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</si>
  <si>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</si>
  <si>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</si>
  <si>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</si>
  <si>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</si>
  <si>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</si>
  <si>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</si>
  <si>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</si>
  <si>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</si>
  <si>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</si>
  <si>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</si>
  <si>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</si>
  <si>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</si>
  <si>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</si>
  <si>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</si>
  <si>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</si>
  <si>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</si>
  <si>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</si>
  <si>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</si>
  <si>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</si>
  <si>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</si>
  <si>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</si>
  <si>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</si>
  <si>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</si>
  <si>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</si>
  <si>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</si>
  <si>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</si>
  <si>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</si>
  <si>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</si>
  <si>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</si>
  <si>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</si>
  <si>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</si>
  <si>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</si>
  <si>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</si>
  <si>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</si>
  <si>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</si>
  <si>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</si>
  <si>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</si>
  <si>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</si>
  <si>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</si>
  <si>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</si>
  <si>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</si>
  <si>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</si>
  <si>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</si>
  <si>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</si>
  <si>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</si>
  <si>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</si>
  <si>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</si>
  <si>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</si>
  <si>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</si>
  <si>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</si>
  <si>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</si>
  <si>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</si>
  <si>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</si>
  <si>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</si>
  <si>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</si>
  <si>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</si>
  <si>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</si>
  <si>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</si>
  <si>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</si>
  <si>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</si>
  <si>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</si>
  <si>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</si>
  <si>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</si>
  <si>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</si>
  <si>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</si>
  <si>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</si>
  <si>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</si>
  <si>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</si>
  <si>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</si>
  <si>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</si>
  <si>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</si>
  <si>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</si>
  <si>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</si>
  <si>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</si>
  <si>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</si>
  <si>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</si>
  <si>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</si>
  <si>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</si>
  <si>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</si>
  <si>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</si>
  <si>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</si>
  <si>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</si>
  <si>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</si>
  <si>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</si>
  <si>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</si>
  <si>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</si>
  <si>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</si>
  <si>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</si>
  <si>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</si>
  <si>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</si>
  <si>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</si>
  <si>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</si>
  <si>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</si>
  <si>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</si>
  <si>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</si>
  <si>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</si>
  <si>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</si>
  <si>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</si>
  <si>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</si>
  <si>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</si>
  <si>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</si>
  <si>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</si>
  <si>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</si>
  <si>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</si>
  <si>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</si>
  <si>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</si>
  <si>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</si>
  <si>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</si>
  <si>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</si>
  <si>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</si>
  <si>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</si>
  <si>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</si>
  <si>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</si>
  <si>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</si>
  <si>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</si>
  <si>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</si>
  <si>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</si>
  <si>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</si>
  <si>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</si>
  <si>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</si>
  <si>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</si>
  <si>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</si>
  <si>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</si>
  <si>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</si>
  <si>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</si>
  <si>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</si>
  <si>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</si>
  <si>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</si>
  <si>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</si>
  <si>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</si>
  <si>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</si>
  <si>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</si>
  <si>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</si>
  <si>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</si>
  <si>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</si>
  <si>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</si>
  <si>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</si>
  <si>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</si>
  <si>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</si>
  <si>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</si>
  <si>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</si>
  <si>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</si>
  <si>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</si>
  <si>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</si>
  <si>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</si>
  <si>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</si>
  <si>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</si>
  <si>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</si>
  <si>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</si>
  <si>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</si>
  <si>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</si>
  <si>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</si>
  <si>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</si>
  <si>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</si>
  <si>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</si>
  <si>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</si>
  <si>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</si>
  <si>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</si>
  <si>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</si>
  <si>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</si>
  <si>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</si>
  <si>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</si>
  <si>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</si>
  <si>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</si>
  <si>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</si>
  <si>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</si>
  <si>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</si>
  <si>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</si>
  <si>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</si>
  <si>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</si>
  <si>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</si>
  <si>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</si>
  <si>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</si>
  <si>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</si>
  <si>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</si>
  <si>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</si>
  <si>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</si>
  <si>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</si>
  <si>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</si>
  <si>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</si>
  <si>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</si>
  <si>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</si>
  <si>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</si>
  <si>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</si>
  <si>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</si>
  <si>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</si>
  <si>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</si>
  <si>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</si>
  <si>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</si>
  <si>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</si>
  <si>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</si>
  <si>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</si>
  <si>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</si>
  <si>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</si>
  <si>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</si>
  <si>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</si>
  <si>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</si>
  <si>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</si>
  <si>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</si>
  <si>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</si>
  <si>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</si>
  <si>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</si>
  <si>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</si>
  <si>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</si>
  <si>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</si>
  <si>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</si>
  <si>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</si>
  <si>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</si>
  <si>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</si>
  <si>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</si>
  <si>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</si>
  <si>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</si>
  <si>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</si>
  <si>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</si>
  <si>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</si>
  <si>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</si>
  <si>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</si>
  <si>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</si>
  <si>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</si>
  <si>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</si>
  <si>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</si>
  <si>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</si>
  <si>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</si>
  <si>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</si>
  <si>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</si>
  <si>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</si>
  <si>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</si>
  <si>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</si>
  <si>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</si>
  <si>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</si>
  <si>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</si>
  <si>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</si>
  <si>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</si>
  <si>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</si>
  <si>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</si>
  <si>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</si>
  <si>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</si>
  <si>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</si>
  <si>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</si>
  <si>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</si>
  <si>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</si>
  <si>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</si>
  <si>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</si>
  <si>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</si>
  <si>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</si>
  <si>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</si>
  <si>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</si>
  <si>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</si>
  <si>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</si>
  <si>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</si>
  <si>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</si>
  <si>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</si>
  <si>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</si>
  <si>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</si>
  <si>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</si>
  <si>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</si>
  <si>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</si>
  <si>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</si>
  <si>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</si>
  <si>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</si>
  <si>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</si>
  <si>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</si>
  <si>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</si>
  <si>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</si>
  <si>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</si>
  <si>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</si>
  <si>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</si>
  <si>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</si>
  <si>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</si>
  <si>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</si>
  <si>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</si>
  <si>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</si>
  <si>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</si>
  <si>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</si>
  <si>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</si>
  <si>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</si>
  <si>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</si>
  <si>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</si>
  <si>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</si>
  <si>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</si>
  <si>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</si>
  <si>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</si>
  <si>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</si>
  <si>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</si>
  <si>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</si>
  <si>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</si>
  <si>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</si>
  <si>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</si>
  <si>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</si>
  <si>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</si>
  <si>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</si>
  <si>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</si>
  <si>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</si>
  <si>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</si>
  <si>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</si>
  <si>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</si>
  <si>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</si>
  <si>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</si>
  <si>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</si>
  <si>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</si>
  <si>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</si>
  <si>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</si>
  <si>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</si>
  <si>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</si>
  <si>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</si>
  <si>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</si>
  <si>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</si>
  <si>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</si>
  <si>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</si>
  <si>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</si>
  <si>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</si>
  <si>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</si>
  <si>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</si>
  <si>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</si>
  <si>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</si>
  <si>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</si>
  <si>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</si>
  <si>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</si>
  <si>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</si>
  <si>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</si>
  <si>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</si>
  <si>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</si>
  <si>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</si>
  <si>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</si>
  <si>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</si>
  <si>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</si>
  <si>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</si>
  <si>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</si>
  <si>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</si>
  <si>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</si>
  <si>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</si>
  <si>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</si>
  <si>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</si>
  <si>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</si>
  <si>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</si>
  <si>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</si>
  <si>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</si>
  <si>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</si>
  <si>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</si>
  <si>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</si>
  <si>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</si>
  <si>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</si>
  <si>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</si>
  <si>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</si>
  <si>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</si>
  <si>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</si>
  <si>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</si>
  <si>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</si>
  <si>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</si>
  <si>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</si>
  <si>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</si>
  <si>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</si>
  <si>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</si>
  <si>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</si>
  <si>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</si>
  <si>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</si>
  <si>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</si>
  <si>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</si>
  <si>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</si>
  <si>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</si>
  <si>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</si>
  <si>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</si>
  <si>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</si>
  <si>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</si>
  <si>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</si>
  <si>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</si>
  <si>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</si>
  <si>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</si>
  <si>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</si>
  <si>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</si>
  <si>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</si>
  <si>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</si>
  <si>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</si>
  <si>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</si>
  <si>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</si>
  <si>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</si>
  <si>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</si>
  <si>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</si>
  <si>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</si>
  <si>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</si>
  <si>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</si>
  <si>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</si>
  <si>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</si>
  <si>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</si>
  <si>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</si>
  <si>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</si>
  <si>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</si>
  <si>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</si>
  <si>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</si>
  <si>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</si>
  <si>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</si>
  <si>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</si>
  <si>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</si>
  <si>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</si>
  <si>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</si>
  <si>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</si>
  <si>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</si>
  <si>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</si>
  <si>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</si>
  <si>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</si>
  <si>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</si>
  <si>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</si>
  <si>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</si>
  <si>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</si>
  <si>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</si>
  <si>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</si>
  <si>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</si>
  <si>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</si>
  <si>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</si>
  <si>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</si>
  <si>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</si>
  <si>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</si>
  <si>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</si>
  <si>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</si>
  <si>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</si>
  <si>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</si>
  <si>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</si>
  <si>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</si>
  <si>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</si>
  <si>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</si>
  <si>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</si>
  <si>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</si>
  <si>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</si>
  <si>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</si>
  <si>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</si>
  <si>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</si>
  <si>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</si>
  <si>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</si>
  <si>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</si>
  <si>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</si>
  <si>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</si>
  <si>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</si>
  <si>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</si>
  <si>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</si>
  <si>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</si>
  <si>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</si>
  <si>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</si>
  <si>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</si>
  <si>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</si>
  <si>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</si>
  <si>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</si>
  <si>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</si>
  <si>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</si>
  <si>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</si>
  <si>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</si>
  <si>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</si>
  <si>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</si>
  <si>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</si>
  <si>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</si>
  <si>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</si>
  <si>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</si>
  <si>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</si>
  <si>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</si>
  <si>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</si>
  <si>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</si>
  <si>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</si>
  <si>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</si>
  <si>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</si>
  <si>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</si>
  <si>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</si>
  <si>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</si>
  <si>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</si>
  <si>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</si>
  <si>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</si>
  <si>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</si>
  <si>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</si>
  <si>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</si>
  <si>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</si>
  <si>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</si>
  <si>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</si>
  <si>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</si>
  <si>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</si>
  <si>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</si>
  <si>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</si>
  <si>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</si>
  <si>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</si>
  <si>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</si>
  <si>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</si>
  <si>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</si>
  <si>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</si>
  <si>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</si>
  <si>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</si>
  <si>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</si>
  <si>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</si>
  <si>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</si>
  <si>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</si>
  <si>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</si>
  <si>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</si>
  <si>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</si>
  <si>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</si>
  <si>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</si>
  <si>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</si>
  <si>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</si>
  <si>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</si>
  <si>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</si>
  <si>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</si>
  <si>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</si>
  <si>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</si>
  <si>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</si>
  <si>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</si>
  <si>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</si>
  <si>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</si>
  <si>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</si>
  <si>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</si>
  <si>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</si>
  <si>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</si>
  <si>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</si>
  <si>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</si>
  <si>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</si>
  <si>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</si>
  <si>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</si>
  <si>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</si>
  <si>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</si>
  <si>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</si>
  <si>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</si>
  <si>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</si>
  <si>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</si>
  <si>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</si>
  <si>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</si>
  <si>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</si>
  <si>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</si>
  <si>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</si>
  <si>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</si>
  <si>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</si>
  <si>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</si>
  <si>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</si>
  <si>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</si>
  <si>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</si>
  <si>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</si>
  <si>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</si>
  <si>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</si>
  <si>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</si>
  <si>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</si>
  <si>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</si>
  <si>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</si>
  <si>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</si>
  <si>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</si>
  <si>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</si>
  <si>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</si>
  <si>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</si>
  <si>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</si>
  <si>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</si>
  <si>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</si>
  <si>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</si>
  <si>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</si>
  <si>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</si>
  <si>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</si>
  <si>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</si>
  <si>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</si>
  <si>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</si>
  <si>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</si>
  <si>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</si>
  <si>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</si>
  <si>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</si>
  <si>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</si>
  <si>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</si>
  <si>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</si>
  <si>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</si>
  <si>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</si>
  <si>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</si>
  <si>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</si>
  <si>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</si>
  <si>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</si>
  <si>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</si>
  <si>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</si>
  <si>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</si>
  <si>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</si>
  <si>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</si>
  <si>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</si>
  <si>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</si>
  <si>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</si>
  <si>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</si>
  <si>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</si>
  <si>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</si>
  <si>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</si>
  <si>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</si>
  <si>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</si>
  <si>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</si>
  <si>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</si>
  <si>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</si>
  <si>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</si>
  <si>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</si>
  <si>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</si>
  <si>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</si>
  <si>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</si>
  <si>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</si>
  <si>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</si>
  <si>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</si>
  <si>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</si>
  <si>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</si>
  <si>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</si>
  <si>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</si>
  <si>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</si>
  <si>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</si>
  <si>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</si>
  <si>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</si>
  <si>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</si>
  <si>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</si>
  <si>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</si>
  <si>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</si>
  <si>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</si>
  <si>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</si>
  <si>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</si>
  <si>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</si>
  <si>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</si>
  <si>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</si>
  <si>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</si>
  <si>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</si>
  <si>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</si>
  <si>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</si>
  <si>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</si>
  <si>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</si>
  <si>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</si>
  <si>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</si>
  <si>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</si>
  <si>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</si>
  <si>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</si>
  <si>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</si>
  <si>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</si>
  <si>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</si>
  <si>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</si>
  <si>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</si>
  <si>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</si>
  <si>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</si>
  <si>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</si>
  <si>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</si>
  <si>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</si>
  <si>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</si>
  <si>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</si>
  <si>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</si>
  <si>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</si>
  <si>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</si>
  <si>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</si>
  <si>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</si>
  <si>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</si>
  <si>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</si>
  <si>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</si>
  <si>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</si>
  <si>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</si>
  <si>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</si>
  <si>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</si>
  <si>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</si>
  <si>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</si>
  <si>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</si>
  <si>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</si>
  <si>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</si>
  <si>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</si>
  <si>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</si>
  <si>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</si>
  <si>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</si>
  <si>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</si>
  <si>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</si>
  <si>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</si>
  <si>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</si>
  <si>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</si>
  <si>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</si>
  <si>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</si>
  <si>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</si>
  <si>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</si>
  <si>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</si>
  <si>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</si>
  <si>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</si>
  <si>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</si>
  <si>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</si>
  <si>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</si>
  <si>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</si>
  <si>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</si>
  <si>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</si>
  <si>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</si>
  <si>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</si>
  <si>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</si>
  <si>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</si>
  <si>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</si>
  <si>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</si>
  <si>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</si>
  <si>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</si>
  <si>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</si>
  <si>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</si>
  <si>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</si>
  <si>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</si>
  <si>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</si>
  <si>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</si>
  <si>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</si>
  <si>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</si>
  <si>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</si>
  <si>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</si>
  <si>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</si>
  <si>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</si>
  <si>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</si>
  <si>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</si>
  <si>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</si>
  <si>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</si>
  <si>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</si>
  <si>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</si>
  <si>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</si>
  <si>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</si>
  <si>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</si>
  <si>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</si>
  <si>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</si>
  <si>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</si>
  <si>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</si>
  <si>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</si>
  <si>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</si>
  <si>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</si>
  <si>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</si>
  <si>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</si>
  <si>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</si>
  <si>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</si>
  <si>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</si>
  <si>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</si>
  <si>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</si>
  <si>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</si>
  <si>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</si>
  <si>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</si>
  <si>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</si>
  <si>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</si>
  <si>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</si>
  <si>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</si>
  <si>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</si>
  <si>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</si>
  <si>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</si>
  <si>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</si>
  <si>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</si>
  <si>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</si>
  <si>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</si>
  <si>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</si>
  <si>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</si>
  <si>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</si>
  <si>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</si>
  <si>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</si>
  <si>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</si>
  <si>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</si>
  <si>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</si>
  <si>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</si>
  <si>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</si>
  <si>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</si>
  <si>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</si>
  <si>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</si>
  <si>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</si>
  <si>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</si>
  <si>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</si>
  <si>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</si>
  <si>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</si>
  <si>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</si>
  <si>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</si>
  <si>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</si>
  <si>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</si>
  <si>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</si>
  <si>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</si>
  <si>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</si>
  <si>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</si>
  <si>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</si>
  <si>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</si>
  <si>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</si>
  <si>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</si>
  <si>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</si>
  <si>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</si>
  <si>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</si>
  <si>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</si>
  <si>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</si>
  <si>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</si>
  <si>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</si>
  <si>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</si>
  <si>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</si>
  <si>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</si>
  <si>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</si>
  <si>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</si>
  <si>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</si>
  <si>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</si>
  <si>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</si>
  <si>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</si>
  <si>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</si>
  <si>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</si>
  <si>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</si>
  <si>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</si>
  <si>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</si>
  <si>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</si>
  <si>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</si>
  <si>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</si>
  <si>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</si>
  <si>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</si>
  <si>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</si>
  <si>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</si>
  <si>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</si>
  <si>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</si>
  <si>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</si>
  <si>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</si>
  <si>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</si>
  <si>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</si>
  <si>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</si>
  <si>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</si>
  <si>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</si>
  <si>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</si>
  <si>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</si>
  <si>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</si>
  <si>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</si>
  <si>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</si>
  <si>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</si>
  <si>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</si>
  <si>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</si>
  <si>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</si>
  <si>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</si>
  <si>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</si>
  <si>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</si>
  <si>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</si>
  <si>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</si>
  <si>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</si>
  <si>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</si>
  <si>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</si>
  <si>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</si>
  <si>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</si>
  <si>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</si>
  <si>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</si>
  <si>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</si>
  <si>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</si>
  <si>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</si>
  <si>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</si>
  <si>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</si>
  <si>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</si>
  <si>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</si>
  <si>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</si>
  <si>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</si>
  <si>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</si>
  <si>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</si>
  <si>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</si>
  <si>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</si>
  <si>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</si>
  <si>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</si>
  <si>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</si>
  <si>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</si>
  <si>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</si>
  <si>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</si>
  <si>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</si>
  <si>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</si>
  <si>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</si>
  <si>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</si>
  <si>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</si>
  <si>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</si>
  <si>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</si>
  <si>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</si>
  <si>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</si>
  <si>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</si>
  <si>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</si>
  <si>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</si>
  <si>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</si>
  <si>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</si>
  <si>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</si>
  <si>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</si>
  <si>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</si>
  <si>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</si>
  <si>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</si>
  <si>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</si>
  <si>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</si>
  <si>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</si>
  <si>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</si>
  <si>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</si>
  <si>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</si>
  <si>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</si>
  <si>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</si>
  <si>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</si>
  <si>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</si>
  <si>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</si>
  <si>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</si>
  <si>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</si>
  <si>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</si>
  <si>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</si>
  <si>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</si>
  <si>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</si>
  <si>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</si>
  <si>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</si>
  <si>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</si>
  <si>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</si>
  <si>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</si>
  <si>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</si>
  <si>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</si>
  <si>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</si>
  <si>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</si>
  <si>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</si>
  <si>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</si>
  <si>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</si>
  <si>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</si>
  <si>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</si>
  <si>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</si>
  <si>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</si>
  <si>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</si>
  <si>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</si>
  <si>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</si>
  <si>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</si>
  <si>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</si>
  <si>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</si>
  <si>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</si>
  <si>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</si>
  <si>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</si>
  <si>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</si>
  <si>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</si>
  <si>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</si>
  <si>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</si>
  <si>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</si>
  <si>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</si>
  <si>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</si>
  <si>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</si>
  <si>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</si>
  <si>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</si>
  <si>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</si>
  <si>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</si>
  <si>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</si>
  <si>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</si>
  <si>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</si>
  <si>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</si>
  <si>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</si>
  <si>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</si>
  <si>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</si>
  <si>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</si>
  <si>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</si>
  <si>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</si>
  <si>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</si>
  <si>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</si>
  <si>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</si>
  <si>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</si>
  <si>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</si>
  <si>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</si>
  <si>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</si>
  <si>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</si>
  <si>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</si>
  <si>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</si>
  <si>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</si>
  <si>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</si>
  <si>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</si>
  <si>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</si>
  <si>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</si>
  <si>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</si>
  <si>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</si>
  <si>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</si>
  <si>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</si>
  <si>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</si>
  <si>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</si>
  <si>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</si>
  <si>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</si>
  <si>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</si>
  <si>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</si>
  <si>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</si>
  <si>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</si>
  <si>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</si>
  <si>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</si>
  <si>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</si>
  <si>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</si>
  <si>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</si>
  <si>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</si>
  <si>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</si>
  <si>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</si>
  <si>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</si>
  <si>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</si>
  <si>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</si>
  <si>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</si>
  <si>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</si>
  <si>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</si>
  <si>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</si>
  <si>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</si>
  <si>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</si>
  <si>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</si>
  <si>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</si>
  <si>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</si>
  <si>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</si>
  <si>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</si>
  <si>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</si>
  <si>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</si>
  <si>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</si>
  <si>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</si>
  <si>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</si>
  <si>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</si>
  <si>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</si>
  <si>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</si>
  <si>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</si>
  <si>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</si>
  <si>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</si>
  <si>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</si>
  <si>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</si>
  <si>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</si>
  <si>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</si>
  <si>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</si>
  <si>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</si>
  <si>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</si>
  <si>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</si>
  <si>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</si>
  <si>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</si>
  <si>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</si>
  <si>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</si>
  <si>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</si>
  <si>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</si>
  <si>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</si>
  <si>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</si>
  <si>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</si>
  <si>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</si>
  <si>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</si>
  <si>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</si>
  <si>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</si>
  <si>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</si>
  <si>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</si>
  <si>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</si>
  <si>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</si>
  <si>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</si>
  <si>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</si>
  <si>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</si>
  <si>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</si>
  <si>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</si>
  <si>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</si>
  <si>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</si>
  <si>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</si>
  <si>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</si>
  <si>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</si>
  <si>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</si>
  <si>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</si>
  <si>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</si>
  <si>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</si>
  <si>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</si>
  <si>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</si>
  <si>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</si>
  <si>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</si>
  <si>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</si>
  <si>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</si>
  <si>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</si>
  <si>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</si>
  <si>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</si>
  <si>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</si>
  <si>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</si>
  <si>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</si>
  <si>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</si>
  <si>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</si>
  <si>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</si>
  <si>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</si>
  <si>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</si>
  <si>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</si>
  <si>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</si>
  <si>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</si>
  <si>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</si>
  <si>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</si>
  <si>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</si>
  <si>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</si>
  <si>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</si>
  <si>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</si>
  <si>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</si>
  <si>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</si>
  <si>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</si>
  <si>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</si>
  <si>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</si>
  <si>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</si>
  <si>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</si>
  <si>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</si>
  <si>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</si>
  <si>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</si>
  <si>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</si>
  <si>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</si>
  <si>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</si>
  <si>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</si>
  <si>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</si>
  <si>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</si>
  <si>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</si>
  <si>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</si>
  <si>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</si>
  <si>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</si>
  <si>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</si>
  <si>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</si>
  <si>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</si>
  <si>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</si>
  <si>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</si>
  <si>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</si>
  <si>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</si>
  <si>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</si>
  <si>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</si>
  <si>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</si>
  <si>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</si>
  <si>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</si>
  <si>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</si>
  <si>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</si>
  <si>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</si>
  <si>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</si>
  <si>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</si>
  <si>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</si>
  <si>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</si>
  <si>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</si>
  <si>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</si>
  <si>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</si>
  <si>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</si>
  <si>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</si>
  <si>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</si>
  <si>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</si>
  <si>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</si>
  <si>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</si>
  <si>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</si>
  <si>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</si>
  <si>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</si>
  <si>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</si>
  <si>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</si>
  <si>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</si>
  <si>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</si>
  <si>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</si>
  <si>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</si>
  <si>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</si>
  <si>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</si>
  <si>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</si>
  <si>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</si>
  <si>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</si>
  <si>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</si>
  <si>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</si>
  <si>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</si>
  <si>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</si>
  <si>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</si>
  <si>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</si>
  <si>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</si>
  <si>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</si>
  <si>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</si>
  <si>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</si>
  <si>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</si>
  <si>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</si>
  <si>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</si>
  <si>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</si>
  <si>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</si>
  <si>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</si>
  <si>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</si>
  <si>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</si>
  <si>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</si>
  <si>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</si>
  <si>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</si>
  <si>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</si>
  <si>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</si>
  <si>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</si>
  <si>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</si>
  <si>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</si>
  <si>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</si>
  <si>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</si>
  <si>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</si>
  <si>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</si>
  <si>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</si>
  <si>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</si>
  <si>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</si>
  <si>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</si>
  <si>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</si>
  <si>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</si>
  <si>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</si>
  <si>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</si>
  <si>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</si>
  <si>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</si>
  <si>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</si>
  <si>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</si>
  <si>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</si>
  <si>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</si>
  <si>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</si>
  <si>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</si>
  <si>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</si>
  <si>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</si>
  <si>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</si>
  <si>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</si>
  <si>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</si>
  <si>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</si>
  <si>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</si>
  <si>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</si>
  <si>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</si>
  <si>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</si>
  <si>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</si>
  <si>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</si>
  <si>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</si>
  <si>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</si>
  <si>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</si>
  <si>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</si>
  <si>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</si>
  <si>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</si>
  <si>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</si>
  <si>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</si>
  <si>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</si>
  <si>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</si>
  <si>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</si>
  <si>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</si>
  <si>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</si>
  <si>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</si>
  <si>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</si>
  <si>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</si>
  <si>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</si>
  <si>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</si>
  <si>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</si>
  <si>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</si>
  <si>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</si>
  <si>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</si>
  <si>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</si>
  <si>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</si>
  <si>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</si>
  <si>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</si>
  <si>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</si>
  <si>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</si>
  <si>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</si>
  <si>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</si>
  <si>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</si>
  <si>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</si>
  <si>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</si>
  <si>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</si>
  <si>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</si>
  <si>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</si>
  <si>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</si>
  <si>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</si>
  <si>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</si>
  <si>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</si>
  <si>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</si>
  <si>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</si>
  <si>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</si>
  <si>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</si>
  <si>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</si>
  <si>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</si>
  <si>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</si>
  <si>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</si>
  <si>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</si>
  <si>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</si>
  <si>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</si>
  <si>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</si>
  <si>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</si>
  <si>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</si>
  <si>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</si>
  <si>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</si>
  <si>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</si>
  <si>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</si>
  <si>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</si>
  <si>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</si>
  <si>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</si>
  <si>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</si>
  <si>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</si>
  <si>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</si>
  <si>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</si>
  <si>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</si>
  <si>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</si>
  <si>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</si>
  <si>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</si>
  <si>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</si>
  <si>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</si>
  <si>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</si>
  <si>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</si>
  <si>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</si>
  <si>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</si>
  <si>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</si>
  <si>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</si>
  <si>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</si>
  <si>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</si>
  <si>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</si>
  <si>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</si>
  <si>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</si>
  <si>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</si>
  <si>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</si>
  <si>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</si>
  <si>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</si>
  <si>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</si>
  <si>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</si>
  <si>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</si>
  <si>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</si>
  <si>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</si>
  <si>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</si>
  <si>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</si>
  <si>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</si>
  <si>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</si>
  <si>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</si>
  <si>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</si>
  <si>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</si>
  <si>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</si>
  <si>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</si>
  <si>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</si>
  <si>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</si>
  <si>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</si>
  <si>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</si>
  <si>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</si>
  <si>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</si>
  <si>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</si>
  <si>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</si>
  <si>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</si>
  <si>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</si>
  <si>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</si>
  <si>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</si>
  <si>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</si>
  <si>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</si>
  <si>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</si>
  <si>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</si>
  <si>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</si>
  <si>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</si>
  <si>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</si>
  <si>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</si>
  <si>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</si>
  <si>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</si>
  <si>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</si>
  <si>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</si>
  <si>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</si>
  <si>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</si>
  <si>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</si>
  <si>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</si>
  <si>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</si>
  <si>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</si>
  <si>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</si>
  <si>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</si>
  <si>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</si>
  <si>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</si>
  <si>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</si>
  <si>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</si>
  <si>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</si>
  <si>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</si>
  <si>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</si>
  <si>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</si>
  <si>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</si>
  <si>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</si>
  <si>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</si>
  <si>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</si>
  <si>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</si>
  <si>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</si>
  <si>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</si>
  <si>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</si>
  <si>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</si>
  <si>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</si>
  <si>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</si>
  <si>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</si>
  <si>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</si>
  <si>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</si>
  <si>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</si>
  <si>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</si>
  <si>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</si>
  <si>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</si>
  <si>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</si>
  <si>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</si>
  <si>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</si>
  <si>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</si>
  <si>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</si>
  <si>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</si>
  <si>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</si>
  <si>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</si>
  <si>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</si>
  <si>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</si>
  <si>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</si>
  <si>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</si>
  <si>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</si>
  <si>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</si>
  <si>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</si>
  <si>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</si>
  <si>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</si>
  <si>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</si>
  <si>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</si>
  <si>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</si>
  <si>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</si>
  <si>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</si>
  <si>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</si>
  <si>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</si>
  <si>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</si>
  <si>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</si>
  <si>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</si>
  <si>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</si>
  <si>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</si>
  <si>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</si>
  <si>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</si>
  <si>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</si>
  <si>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</si>
  <si>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</si>
  <si>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</si>
  <si>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</si>
  <si>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</si>
  <si>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</si>
  <si>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</si>
  <si>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</si>
  <si>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</si>
  <si>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</si>
  <si>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</si>
  <si>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</si>
  <si>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</si>
  <si>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</si>
  <si>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</si>
  <si>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</si>
  <si>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</si>
  <si>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</si>
  <si>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</si>
  <si>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</si>
  <si>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</si>
  <si>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</si>
  <si>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</si>
  <si>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</si>
  <si>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</si>
  <si>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</si>
  <si>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</si>
  <si>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</si>
  <si>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</si>
  <si>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</si>
  <si>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</si>
  <si>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</si>
  <si>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</si>
  <si>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</si>
  <si>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</si>
  <si>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</si>
  <si>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</si>
  <si>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</si>
  <si>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</si>
  <si>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</si>
  <si>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</si>
  <si>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</si>
  <si>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</si>
  <si>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</si>
  <si>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</si>
  <si>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</si>
  <si>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</si>
  <si>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</si>
  <si>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</si>
  <si>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</si>
  <si>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</si>
  <si>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</si>
  <si>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</si>
  <si>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</si>
  <si>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</si>
  <si>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</si>
  <si>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</si>
  <si>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</si>
  <si>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</si>
  <si>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</si>
  <si>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</si>
  <si>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</si>
  <si>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</si>
  <si>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</si>
  <si>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</si>
  <si>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</si>
  <si>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</si>
  <si>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</si>
  <si>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</si>
  <si>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</si>
  <si>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</si>
  <si>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</si>
  <si>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</si>
  <si>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</si>
  <si>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</si>
  <si>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</si>
  <si>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</si>
  <si>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</si>
  <si>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</si>
  <si>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</si>
  <si>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</si>
  <si>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</si>
  <si>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</si>
  <si>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</si>
  <si>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</si>
  <si>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</si>
  <si>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</si>
  <si>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</si>
  <si>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</si>
  <si>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</si>
  <si>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</si>
  <si>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</si>
  <si>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</si>
  <si>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</si>
  <si>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</si>
  <si>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</si>
  <si>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</si>
  <si>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</si>
  <si>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</si>
  <si>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</si>
  <si>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</si>
  <si>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</si>
  <si>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</si>
  <si>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</si>
  <si>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</si>
  <si>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</si>
  <si>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</si>
  <si>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</si>
  <si>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</si>
  <si>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</si>
  <si>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</si>
  <si>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</si>
  <si>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</si>
  <si>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</si>
  <si>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</si>
  <si>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</si>
  <si>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</si>
  <si>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</si>
  <si>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</si>
  <si>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</si>
  <si>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</si>
  <si>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</si>
  <si>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</si>
  <si>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</si>
  <si>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</si>
  <si>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</si>
  <si>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</si>
  <si>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</si>
  <si>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</si>
  <si>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</si>
  <si>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</si>
  <si>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</si>
  <si>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</si>
  <si>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</si>
  <si>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</si>
  <si>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</si>
  <si>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</si>
  <si>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</si>
  <si>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</si>
  <si>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</si>
  <si>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</si>
  <si>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</si>
  <si>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</si>
  <si>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</si>
  <si>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</si>
  <si>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</si>
  <si>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</si>
  <si>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</si>
  <si>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</si>
  <si>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</si>
  <si>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</si>
  <si>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</si>
  <si>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</si>
  <si>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</si>
  <si>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</si>
  <si>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</si>
  <si>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</si>
  <si>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</si>
  <si>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</si>
  <si>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</si>
  <si>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</si>
  <si>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</si>
  <si>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</si>
  <si>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</si>
  <si>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</si>
  <si>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</si>
  <si>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</si>
  <si>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</si>
  <si>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</si>
  <si>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</si>
  <si>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</si>
  <si>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</si>
  <si>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</si>
  <si>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</si>
  <si>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</si>
  <si>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</si>
  <si>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</si>
  <si>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</si>
  <si>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</si>
  <si>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</si>
  <si>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</si>
  <si>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</si>
  <si>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</si>
  <si>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</si>
  <si>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</si>
  <si>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</si>
  <si>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</si>
  <si>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</si>
  <si>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</si>
  <si>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</si>
  <si>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</si>
  <si>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</si>
  <si>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</si>
  <si>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</si>
  <si>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</si>
  <si>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</si>
  <si>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</si>
  <si>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</si>
  <si>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</si>
  <si>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</si>
  <si>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</si>
  <si>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</si>
  <si>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</si>
  <si>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</si>
  <si>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</si>
  <si>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</si>
  <si>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</si>
  <si>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</si>
  <si>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</si>
  <si>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</si>
  <si>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</si>
  <si>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</si>
  <si>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</si>
  <si>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</si>
  <si>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</si>
  <si>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</si>
  <si>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</si>
  <si>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</si>
  <si>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</si>
  <si>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</si>
  <si>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</si>
  <si>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</si>
  <si>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</si>
  <si>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</si>
  <si>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</si>
  <si>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</si>
  <si>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</si>
  <si>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</si>
  <si>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</si>
  <si>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</si>
  <si>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</si>
  <si>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</si>
  <si>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</si>
  <si>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</si>
  <si>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</si>
  <si>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</si>
  <si>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</si>
  <si>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</si>
  <si>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</si>
  <si>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</si>
  <si>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</si>
  <si>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</si>
  <si>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</si>
  <si>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</si>
  <si>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</si>
  <si>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</si>
  <si>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</si>
  <si>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</si>
  <si>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</si>
  <si>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</si>
  <si>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</si>
  <si>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</si>
  <si>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</si>
  <si>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</si>
  <si>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</si>
  <si>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</si>
  <si>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</si>
  <si>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</si>
  <si>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</si>
  <si>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</si>
  <si>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</si>
  <si>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</si>
  <si>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</si>
  <si>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</si>
  <si>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</si>
  <si>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</si>
  <si>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</si>
  <si>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</si>
  <si>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</si>
  <si>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</si>
  <si>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</si>
  <si>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</si>
  <si>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</si>
  <si>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</si>
  <si>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</si>
  <si>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</si>
  <si>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</si>
  <si>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</si>
  <si>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</si>
  <si>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</si>
  <si>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</si>
  <si>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</si>
  <si>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</si>
  <si>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</si>
  <si>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</si>
  <si>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</si>
  <si>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</si>
  <si>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</si>
  <si>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</si>
  <si>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</si>
  <si>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</si>
  <si>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</si>
  <si>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</si>
  <si>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</si>
  <si>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</si>
  <si>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</si>
  <si>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</si>
  <si>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</si>
  <si>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</si>
  <si>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</si>
  <si>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</si>
  <si>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</si>
  <si>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</si>
  <si>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</si>
  <si>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</si>
  <si>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</si>
  <si>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</si>
  <si>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</si>
  <si>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</si>
  <si>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</si>
  <si>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</si>
  <si>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</si>
  <si>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</si>
  <si>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</si>
  <si>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</si>
  <si>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</si>
  <si>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</si>
  <si>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</si>
  <si>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</si>
  <si>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</si>
  <si>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</si>
  <si>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</si>
  <si>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</si>
  <si>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</si>
  <si>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</si>
  <si>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</si>
  <si>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</si>
  <si>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</si>
  <si>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</si>
  <si>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</si>
  <si>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</si>
  <si>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</si>
  <si>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</si>
  <si>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</si>
  <si>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</si>
  <si>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</si>
  <si>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</si>
  <si>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</si>
  <si>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</si>
  <si>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</si>
  <si>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</si>
  <si>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</si>
  <si>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</si>
  <si>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</si>
  <si>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</si>
  <si>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</si>
  <si>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</si>
  <si>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</si>
  <si>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</si>
  <si>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</si>
  <si>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</si>
  <si>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</si>
  <si>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</si>
  <si>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</si>
  <si>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</si>
  <si>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</si>
  <si>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</si>
  <si>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</si>
  <si>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</si>
  <si>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</si>
  <si>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</si>
  <si>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</si>
  <si>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</si>
  <si>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</si>
  <si>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</si>
  <si>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</si>
  <si>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</si>
  <si>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</si>
  <si>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</si>
  <si>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</si>
  <si>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</si>
  <si>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</si>
  <si>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</si>
  <si>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</si>
  <si>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</si>
  <si>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</si>
  <si>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</si>
  <si>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</si>
  <si>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</si>
  <si>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</si>
  <si>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</si>
  <si>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</si>
  <si>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</si>
  <si>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</si>
  <si>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</si>
  <si>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</si>
  <si>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</si>
  <si>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</si>
  <si>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</si>
  <si>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</si>
  <si>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</si>
  <si>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</si>
  <si>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</si>
  <si>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</si>
  <si>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</si>
  <si>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</si>
  <si>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</si>
  <si>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</si>
  <si>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</si>
  <si>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</si>
  <si>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</si>
  <si>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</si>
  <si>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</si>
  <si>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</si>
  <si>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</si>
  <si>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</si>
  <si>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</si>
  <si>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</si>
  <si>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</si>
  <si>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</si>
  <si>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</si>
  <si>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</si>
  <si>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</si>
  <si>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</si>
  <si>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</si>
  <si>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</si>
  <si>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</si>
  <si>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</si>
  <si>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</si>
  <si>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</si>
  <si>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</si>
  <si>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</si>
  <si>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</si>
  <si>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</si>
  <si>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</si>
  <si>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</si>
  <si>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</si>
  <si>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</si>
  <si>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</si>
  <si>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</si>
  <si>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</si>
  <si>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</si>
  <si>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</si>
  <si>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</si>
  <si>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</si>
  <si>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</si>
  <si>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</si>
  <si>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</si>
  <si>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</si>
  <si>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</si>
  <si>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</si>
  <si>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</si>
  <si>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</si>
  <si>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</si>
  <si>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</si>
  <si>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</si>
  <si>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</si>
  <si>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</si>
  <si>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</si>
  <si>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</si>
  <si>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</si>
  <si>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</si>
  <si>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</si>
  <si>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</si>
  <si>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</si>
  <si>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</si>
  <si>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</si>
  <si>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</si>
  <si>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</si>
  <si>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</si>
  <si>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</si>
  <si>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</si>
  <si>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</si>
  <si>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</si>
  <si>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</si>
  <si>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</si>
  <si>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</si>
  <si>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</si>
  <si>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</si>
  <si>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</si>
  <si>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</si>
  <si>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</si>
  <si>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</si>
  <si>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</si>
  <si>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</si>
  <si>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</si>
  <si>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</si>
  <si>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</si>
  <si>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</si>
  <si>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</si>
  <si>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</si>
  <si>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</si>
  <si>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</si>
  <si>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</si>
  <si>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</si>
  <si>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</si>
  <si>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</si>
  <si>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</si>
  <si>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</si>
  <si>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</si>
  <si>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</si>
  <si>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</si>
  <si>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</si>
  <si>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</si>
  <si>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</si>
  <si>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</si>
  <si>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</si>
  <si>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</si>
  <si>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</si>
  <si>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</si>
  <si>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</si>
  <si>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</si>
  <si>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</si>
  <si>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</si>
  <si>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</si>
  <si>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</si>
  <si>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</si>
  <si>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</si>
  <si>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</si>
  <si>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</si>
  <si>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</si>
  <si>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</si>
  <si>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</si>
  <si>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</si>
  <si>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</si>
  <si>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</si>
  <si>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</si>
  <si>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</si>
  <si>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</si>
  <si>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</si>
  <si>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</si>
  <si>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</si>
  <si>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</si>
  <si>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</si>
  <si>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</si>
  <si>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</si>
  <si>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</si>
  <si>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</si>
  <si>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</si>
  <si>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</si>
  <si>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</si>
  <si>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</si>
  <si>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</si>
  <si>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</si>
  <si>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</si>
  <si>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</si>
  <si>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</si>
  <si>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</si>
  <si>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</si>
  <si>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</si>
  <si>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</si>
  <si>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</si>
  <si>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</si>
  <si>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</si>
  <si>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</si>
  <si>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</si>
  <si>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</si>
  <si>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</si>
  <si>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</si>
  <si>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</si>
  <si>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</si>
  <si>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</si>
  <si>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</si>
  <si>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</si>
  <si>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</si>
  <si>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</si>
  <si>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</si>
  <si>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</si>
  <si>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</si>
  <si>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</si>
  <si>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</si>
  <si>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</si>
  <si>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</si>
  <si>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</si>
  <si>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</si>
  <si>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</si>
  <si>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</si>
  <si>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</si>
  <si>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</si>
  <si>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</si>
  <si>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</si>
  <si>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</si>
  <si>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</si>
  <si>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</si>
  <si>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</si>
  <si>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</si>
  <si>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</si>
  <si>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</si>
  <si>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</si>
  <si>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</si>
  <si>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</si>
  <si>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</si>
  <si>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</si>
  <si>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</si>
  <si>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</si>
  <si>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</si>
  <si>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</si>
  <si>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</si>
  <si>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</si>
  <si>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</si>
  <si>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</si>
  <si>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</si>
  <si>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</si>
  <si>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</si>
  <si>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</si>
  <si>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</si>
  <si>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</si>
  <si>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</si>
  <si>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</si>
  <si>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</si>
  <si>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</si>
  <si>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</si>
  <si>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</si>
  <si>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</si>
  <si>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</si>
  <si>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</si>
  <si>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</si>
  <si>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</si>
  <si>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</si>
  <si>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</si>
  <si>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</si>
  <si>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</si>
  <si>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</si>
  <si>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</si>
  <si>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</si>
  <si>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</si>
  <si>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</si>
  <si>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</si>
  <si>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</si>
  <si>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</si>
  <si>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</si>
  <si>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</si>
  <si>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</si>
  <si>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</si>
  <si>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</si>
  <si>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</si>
  <si>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</si>
  <si>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</si>
  <si>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</si>
  <si>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</si>
  <si>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</si>
  <si>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</si>
  <si>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</si>
  <si>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</si>
  <si>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</si>
  <si>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</si>
  <si>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</si>
  <si>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</si>
  <si>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</si>
  <si>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</si>
  <si>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</si>
  <si>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</si>
  <si>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</si>
  <si>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</si>
  <si>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</si>
  <si>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</si>
  <si>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</si>
  <si>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</si>
  <si>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</si>
  <si>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</si>
  <si>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</si>
  <si>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</si>
  <si>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</si>
  <si>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</si>
  <si>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</si>
  <si>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</si>
  <si>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</si>
  <si>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</si>
  <si>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</si>
  <si>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</si>
  <si>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</si>
  <si>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</si>
  <si>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</si>
  <si>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</si>
  <si>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</si>
  <si>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</si>
  <si>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</si>
  <si>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</si>
  <si>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</si>
  <si>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</si>
  <si>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</si>
  <si>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</si>
  <si>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</si>
  <si>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</si>
  <si>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</si>
  <si>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</si>
  <si>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</si>
  <si>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</si>
  <si>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</si>
  <si>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</si>
  <si>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</si>
  <si>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</si>
  <si>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</si>
  <si>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</si>
  <si>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</si>
  <si>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</si>
  <si>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</si>
  <si>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</si>
  <si>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</si>
  <si>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</si>
  <si>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</si>
  <si>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</si>
  <si>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</si>
  <si>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</si>
  <si>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</si>
  <si>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</si>
  <si>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</si>
  <si>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</si>
  <si>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</si>
  <si>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</si>
  <si>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</si>
  <si>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</si>
  <si>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</si>
  <si>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</si>
  <si>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</si>
  <si>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</si>
  <si>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</si>
  <si>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</si>
  <si>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</si>
  <si>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</si>
  <si>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</si>
  <si>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</si>
  <si>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</si>
  <si>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</si>
  <si>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</si>
  <si>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</si>
  <si>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</si>
  <si>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</si>
  <si>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</si>
  <si>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</si>
  <si>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</si>
  <si>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</si>
  <si>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</si>
  <si>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</si>
  <si>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</si>
  <si>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</si>
  <si>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</si>
  <si>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</si>
  <si>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</si>
  <si>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</si>
  <si>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</si>
  <si>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</si>
  <si>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</si>
  <si>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</si>
  <si>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</si>
  <si>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</si>
  <si>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</si>
  <si>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</si>
  <si>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</si>
  <si>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</si>
  <si>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</si>
  <si>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</si>
  <si>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</si>
  <si>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</si>
  <si>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</si>
  <si>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</si>
  <si>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</si>
  <si>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</si>
  <si>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</si>
  <si>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</si>
  <si>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</si>
  <si>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</si>
  <si>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</si>
  <si>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</si>
  <si>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</si>
  <si>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</si>
  <si>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</si>
  <si>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</si>
  <si>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</si>
  <si>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</si>
  <si>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</si>
  <si>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</si>
  <si>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</si>
  <si>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</si>
  <si>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</si>
  <si>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</si>
  <si>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</si>
  <si>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</si>
  <si>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</si>
  <si>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</si>
  <si>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</si>
  <si>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</si>
  <si>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</si>
  <si>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</si>
  <si>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</si>
  <si>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</si>
  <si>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</si>
  <si>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</si>
  <si>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</si>
  <si>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</si>
  <si>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</si>
  <si>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</si>
  <si>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</si>
  <si>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</si>
  <si>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</si>
  <si>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</si>
  <si>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</si>
  <si>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</si>
  <si>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</si>
  <si>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</si>
  <si>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</si>
  <si>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</si>
  <si>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</si>
  <si>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</si>
  <si>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</si>
  <si>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</si>
  <si>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</si>
  <si>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</si>
  <si>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</si>
  <si>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</si>
  <si>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</si>
  <si>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</si>
  <si>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</si>
  <si>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</si>
  <si>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</si>
  <si>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</si>
  <si>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</si>
  <si>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</si>
  <si>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</si>
  <si>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</si>
  <si>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</si>
  <si>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</si>
  <si>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</si>
  <si>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</si>
  <si>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</si>
  <si>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</si>
  <si>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</si>
  <si>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</si>
  <si>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</si>
  <si>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</si>
  <si>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</si>
  <si>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</si>
  <si>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</si>
  <si>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</si>
  <si>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</si>
  <si>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</si>
  <si>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</si>
  <si>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</si>
  <si>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</si>
  <si>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</si>
  <si>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</si>
  <si>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</si>
  <si>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</si>
  <si>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</si>
  <si>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</si>
  <si>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</si>
  <si>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</si>
  <si>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</si>
  <si>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</si>
  <si>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</si>
  <si>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</si>
  <si>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</si>
  <si>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</si>
  <si>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</si>
  <si>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</si>
  <si>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</si>
  <si>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</si>
  <si>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</si>
  <si>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</si>
  <si>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</si>
  <si>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</si>
  <si>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</si>
  <si>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</si>
  <si>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</si>
  <si>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</si>
  <si>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</si>
  <si>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</si>
  <si>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</si>
  <si>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</si>
  <si>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</si>
  <si>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</si>
  <si>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</si>
  <si>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</si>
  <si>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</si>
  <si>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</si>
  <si>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</si>
  <si>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</si>
  <si>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</si>
  <si>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</si>
  <si>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</si>
  <si>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</si>
  <si>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</si>
  <si>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</si>
  <si>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</si>
  <si>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</si>
  <si>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</si>
  <si>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</si>
  <si>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</si>
  <si>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</si>
  <si>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</si>
  <si>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</si>
  <si>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</si>
  <si>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</si>
  <si>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</si>
  <si>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</si>
  <si>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</si>
  <si>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</si>
  <si>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</si>
  <si>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</si>
  <si>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</si>
  <si>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</si>
  <si>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</si>
  <si>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</si>
  <si>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</si>
  <si>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</si>
  <si>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</si>
  <si>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</si>
  <si>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</si>
  <si>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</si>
  <si>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</si>
  <si>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</si>
  <si>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</si>
  <si>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</si>
  <si>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</si>
  <si>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</si>
  <si>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</si>
  <si>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</si>
  <si>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</si>
  <si>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</si>
  <si>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</si>
  <si>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</si>
  <si>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</si>
  <si>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</si>
  <si>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</si>
  <si>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</si>
  <si>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</si>
  <si>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</si>
  <si>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</si>
  <si>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</si>
  <si>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</si>
  <si>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</si>
  <si>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</si>
  <si>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</si>
  <si>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</si>
  <si>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</si>
  <si>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</si>
  <si>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</si>
  <si>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</si>
  <si>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</si>
  <si>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</si>
  <si>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</si>
  <si>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</si>
  <si>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</si>
  <si>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</si>
  <si>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</si>
  <si>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</si>
  <si>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</si>
  <si>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</si>
  <si>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</si>
  <si>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</si>
  <si>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</si>
  <si>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</si>
  <si>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</si>
  <si>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</si>
  <si>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</si>
  <si>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</si>
  <si>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</si>
  <si>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</si>
  <si>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</si>
  <si>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</si>
  <si>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</si>
  <si>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</si>
  <si>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</si>
  <si>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</si>
  <si>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</si>
  <si>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</si>
  <si>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</si>
  <si>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</si>
  <si>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</si>
  <si>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</si>
  <si>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</si>
  <si>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</si>
  <si>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</si>
  <si>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</si>
  <si>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</si>
  <si>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</si>
  <si>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</si>
  <si>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</si>
  <si>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</si>
  <si>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</si>
  <si>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</si>
  <si>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</si>
  <si>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</si>
  <si>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</si>
  <si>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</si>
  <si>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</si>
  <si>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</si>
  <si>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</si>
  <si>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</si>
  <si>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</si>
  <si>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</si>
  <si>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</si>
  <si>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</si>
  <si>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</si>
  <si>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</si>
  <si>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</si>
  <si>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</si>
  <si>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</si>
  <si>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</si>
  <si>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</si>
  <si>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</si>
  <si>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</si>
  <si>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</si>
  <si>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</si>
  <si>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</si>
  <si>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</si>
  <si>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</si>
  <si>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</si>
  <si>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</si>
  <si>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</si>
  <si>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</si>
  <si>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</si>
  <si>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</si>
  <si>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</si>
  <si>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</si>
  <si>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</si>
  <si>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</si>
  <si>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</si>
  <si>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</si>
  <si>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</si>
  <si>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</si>
  <si>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</si>
  <si>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</si>
  <si>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</si>
  <si>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</si>
  <si>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</si>
  <si>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</si>
  <si>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</si>
  <si>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</si>
  <si>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</si>
  <si>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</si>
  <si>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</si>
  <si>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</si>
  <si>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</si>
  <si>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</si>
  <si>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</si>
  <si>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</si>
  <si>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</si>
  <si>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</si>
  <si>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</si>
  <si>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</si>
  <si>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</si>
  <si>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</si>
  <si>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</si>
  <si>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</si>
  <si>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</si>
  <si>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</si>
  <si>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</si>
  <si>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</si>
  <si>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</si>
  <si>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</si>
  <si>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</si>
  <si>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</si>
  <si>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</si>
  <si>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</si>
  <si>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</si>
  <si>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</si>
  <si>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</si>
  <si>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</si>
  <si>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</si>
  <si>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</si>
  <si>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</si>
  <si>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</si>
  <si>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</si>
  <si>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</si>
  <si>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</si>
  <si>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</si>
  <si>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</si>
  <si>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</si>
  <si>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</si>
  <si>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</si>
  <si>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</si>
  <si>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</si>
  <si>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</si>
  <si>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</si>
  <si>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</si>
  <si>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</si>
  <si>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</si>
  <si>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</si>
  <si>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</si>
  <si>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</si>
  <si>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</si>
  <si>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</si>
  <si>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</si>
  <si>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</si>
  <si>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</si>
  <si>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</si>
  <si>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</si>
  <si>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</si>
  <si>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</si>
  <si>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</si>
  <si>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</si>
  <si>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</si>
  <si>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</si>
  <si>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</si>
  <si>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</si>
  <si>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</si>
  <si>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</si>
  <si>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</si>
  <si>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</si>
  <si>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</si>
  <si>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</si>
  <si>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</si>
  <si>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</si>
  <si>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</si>
  <si>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</si>
  <si>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</si>
  <si>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</si>
  <si>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</si>
  <si>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</si>
  <si>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</si>
  <si>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</si>
  <si>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</si>
  <si>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</si>
  <si>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</si>
  <si>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</si>
  <si>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</si>
  <si>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</si>
  <si>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</si>
  <si>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</si>
  <si>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</si>
  <si>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</si>
  <si>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</si>
  <si>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</si>
  <si>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</si>
  <si>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</si>
  <si>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</si>
  <si>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</si>
  <si>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</si>
  <si>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</si>
  <si>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</si>
  <si>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</si>
  <si>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</si>
  <si>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</si>
  <si>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</si>
  <si>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</si>
  <si>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</si>
  <si>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</si>
  <si>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</si>
  <si>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</si>
  <si>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</si>
  <si>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</si>
  <si>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</si>
  <si>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</si>
  <si>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</si>
  <si>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</si>
  <si>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</si>
  <si>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</si>
  <si>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</si>
  <si>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</si>
  <si>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</si>
  <si>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</si>
  <si>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</si>
  <si>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</si>
  <si>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</si>
  <si>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</si>
  <si>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</si>
  <si>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</si>
  <si>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</si>
  <si>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</si>
  <si>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</si>
  <si>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</si>
  <si>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</si>
  <si>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</si>
  <si>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</si>
  <si>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</si>
  <si>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</si>
  <si>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</si>
  <si>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</si>
  <si>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</si>
  <si>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</si>
  <si>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</si>
  <si>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</si>
  <si>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</si>
  <si>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</si>
  <si>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</si>
  <si>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</si>
  <si>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</si>
  <si>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</si>
  <si>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</si>
  <si>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</si>
  <si>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</si>
  <si>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</si>
  <si>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</si>
  <si>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</si>
  <si>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</si>
  <si>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</si>
  <si>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</si>
  <si>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</si>
  <si>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</si>
  <si>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</si>
  <si>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</si>
  <si>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</si>
  <si>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</si>
  <si>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</si>
  <si>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</si>
  <si>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</si>
  <si>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</si>
  <si>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</si>
  <si>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</si>
  <si>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</si>
  <si>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</si>
  <si>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</si>
  <si>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</si>
  <si>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</si>
  <si>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</si>
  <si>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</si>
  <si>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</si>
  <si>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</si>
  <si>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</si>
  <si>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</si>
  <si>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</si>
  <si>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</si>
  <si>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</si>
  <si>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</si>
  <si>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</si>
  <si>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</si>
  <si>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</si>
  <si>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</si>
  <si>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</si>
  <si>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</si>
  <si>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</si>
  <si>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</si>
  <si>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</si>
  <si>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</si>
  <si>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</si>
  <si>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</si>
  <si>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</si>
  <si>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</si>
  <si>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</si>
  <si>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</si>
  <si>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</si>
  <si>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</si>
  <si>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</si>
  <si>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</si>
  <si>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</si>
  <si>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</si>
  <si>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</si>
  <si>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</si>
  <si>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</si>
  <si>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</si>
  <si>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</si>
  <si>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</si>
  <si>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</si>
  <si>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</si>
  <si>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</si>
  <si>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</si>
  <si>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</si>
  <si>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</si>
  <si>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</si>
  <si>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</si>
  <si>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</si>
  <si>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</si>
  <si>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</si>
  <si>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</si>
  <si>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</si>
  <si>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</si>
  <si>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</si>
  <si>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</si>
  <si>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</si>
  <si>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</si>
  <si>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</si>
  <si>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</si>
  <si>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</si>
  <si>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</si>
  <si>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</si>
  <si>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</si>
  <si>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</si>
  <si>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</si>
  <si>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</si>
  <si>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</si>
  <si>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</si>
  <si>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</si>
  <si>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</si>
  <si>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</si>
  <si>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</si>
  <si>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</si>
  <si>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</si>
  <si>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</si>
  <si>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</si>
  <si>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</si>
  <si>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</si>
  <si>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</si>
  <si>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</si>
  <si>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</si>
  <si>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</si>
  <si>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</si>
  <si>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</si>
  <si>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</si>
  <si>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</si>
  <si>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</si>
  <si>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</si>
  <si>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</si>
  <si>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</si>
  <si>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</si>
  <si>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</si>
  <si>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</si>
  <si>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</si>
  <si>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</si>
  <si>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</si>
  <si>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</si>
  <si>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</si>
  <si>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</si>
  <si>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</si>
  <si>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</si>
  <si>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</si>
  <si>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</si>
  <si>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</si>
  <si>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</si>
  <si>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</si>
  <si>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</si>
  <si>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</si>
  <si>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</si>
  <si>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</si>
  <si>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</si>
  <si>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</si>
  <si>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</si>
  <si>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</si>
  <si>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</si>
  <si>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</si>
  <si>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</si>
  <si>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</si>
  <si>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</si>
  <si>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</si>
  <si>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</si>
  <si>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</si>
  <si>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</si>
  <si>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</si>
  <si>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</si>
  <si>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</si>
  <si>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</si>
  <si>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</si>
  <si>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</si>
  <si>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</si>
  <si>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</si>
  <si>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</si>
  <si>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</si>
  <si>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</si>
  <si>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</si>
  <si>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</si>
  <si>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</si>
  <si>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</si>
  <si>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</si>
  <si>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</si>
  <si>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</si>
  <si>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</si>
  <si>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</si>
  <si>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</si>
  <si>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</si>
  <si>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</si>
  <si>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</si>
  <si>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</si>
  <si>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</si>
  <si>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</si>
  <si>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</si>
  <si>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</si>
  <si>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</si>
  <si>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</si>
  <si>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</si>
  <si>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</si>
  <si>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</si>
  <si>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</si>
  <si>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</si>
  <si>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</si>
  <si>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</si>
  <si>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</si>
  <si>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</si>
  <si>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</si>
  <si>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</si>
  <si>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</si>
  <si>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</si>
  <si>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</si>
  <si>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</si>
  <si>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</si>
  <si>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</si>
  <si>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</si>
  <si>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</si>
  <si>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</si>
  <si>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</si>
  <si>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</si>
  <si>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</si>
  <si>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</si>
  <si>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</si>
  <si>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</si>
  <si>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</si>
  <si>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</si>
  <si>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</si>
  <si>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</si>
  <si>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</si>
  <si>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</si>
  <si>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</si>
  <si>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</si>
  <si>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</si>
  <si>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</si>
  <si>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</si>
  <si>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</si>
  <si>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</si>
  <si>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</si>
  <si>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</si>
  <si>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</si>
  <si>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</si>
  <si>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</si>
  <si>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</si>
  <si>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</si>
  <si>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</si>
  <si>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</si>
  <si>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</si>
  <si>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</si>
  <si>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</si>
  <si>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</si>
  <si>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</si>
  <si>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</si>
  <si>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</si>
  <si>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</si>
  <si>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</si>
  <si>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</si>
  <si>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</si>
  <si>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</si>
  <si>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</si>
  <si>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</si>
  <si>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</si>
  <si>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</si>
  <si>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</si>
  <si>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</si>
  <si>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</si>
  <si>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</si>
  <si>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</si>
  <si>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</si>
  <si>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</si>
  <si>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</si>
  <si>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</si>
  <si>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</si>
  <si>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</si>
  <si>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</si>
  <si>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</si>
  <si>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</si>
  <si>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</si>
  <si>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</si>
  <si>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</si>
  <si>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</si>
  <si>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</si>
  <si>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</si>
  <si>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</si>
  <si>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</si>
  <si>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</si>
  <si>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</si>
  <si>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</si>
  <si>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</si>
  <si>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</si>
  <si>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</si>
  <si>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</si>
  <si>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</si>
  <si>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</si>
  <si>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</si>
  <si>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</si>
  <si>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</si>
  <si>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</si>
  <si>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</si>
  <si>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</si>
  <si>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</si>
  <si>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</si>
  <si>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</si>
  <si>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</si>
  <si>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</si>
  <si>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</si>
  <si>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</si>
  <si>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</si>
  <si>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</si>
  <si>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</si>
  <si>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</si>
  <si>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</si>
  <si>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</si>
  <si>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</si>
  <si>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</si>
  <si>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</si>
  <si>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</si>
  <si>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</si>
  <si>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</si>
  <si>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</si>
  <si>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</si>
  <si>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</si>
  <si>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</si>
  <si>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</si>
  <si>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</si>
  <si>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</si>
  <si>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</si>
  <si>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</si>
  <si>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</si>
  <si>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</si>
  <si>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</si>
  <si>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</si>
  <si>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</si>
  <si>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</si>
  <si>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</si>
  <si>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</si>
  <si>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</si>
  <si>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</si>
  <si>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</si>
  <si>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</si>
  <si>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</si>
  <si>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</si>
  <si>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</si>
  <si>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</si>
  <si>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</si>
  <si>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</si>
  <si>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</si>
  <si>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</si>
  <si>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</si>
  <si>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</si>
  <si>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</si>
  <si>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</si>
  <si>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</si>
  <si>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</si>
  <si>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</si>
  <si>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</si>
  <si>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</si>
  <si>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</si>
  <si>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</si>
  <si>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</si>
  <si>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</si>
  <si>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</si>
  <si>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</si>
  <si>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</si>
  <si>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</si>
  <si>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</si>
  <si>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</si>
  <si>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</si>
  <si>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</si>
  <si>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</si>
  <si>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</si>
  <si>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</si>
  <si>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</si>
  <si>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</si>
  <si>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</si>
  <si>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</si>
  <si>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</si>
  <si>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</si>
  <si>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</si>
  <si>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</si>
  <si>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</si>
  <si>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</si>
  <si>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</si>
  <si>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</si>
  <si>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</si>
  <si>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</si>
  <si>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</si>
  <si>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</si>
  <si>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</si>
  <si>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</si>
  <si>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</si>
  <si>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</si>
  <si>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</si>
  <si>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</si>
  <si>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</si>
  <si>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</si>
  <si>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</si>
  <si>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</si>
  <si>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</si>
  <si>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</si>
  <si>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</si>
  <si>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</si>
  <si>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</si>
  <si>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</si>
  <si>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</si>
  <si>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</si>
  <si>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</si>
  <si>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</si>
  <si>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</si>
  <si>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</si>
  <si>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</si>
  <si>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</si>
  <si>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</si>
  <si>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</si>
  <si>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</si>
  <si>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</si>
  <si>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</si>
  <si>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</si>
  <si>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</si>
  <si>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</si>
  <si>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</si>
  <si>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</si>
  <si>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</si>
  <si>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</si>
  <si>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</si>
  <si>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</si>
  <si>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</si>
  <si>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</si>
  <si>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</si>
  <si>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</si>
  <si>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</si>
  <si>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</si>
  <si>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</si>
  <si>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</si>
  <si>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</si>
  <si>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</si>
  <si>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</si>
  <si>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</si>
  <si>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</si>
  <si>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</si>
  <si>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</si>
  <si>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</si>
  <si>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</si>
  <si>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</si>
  <si>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</si>
  <si>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</si>
  <si>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</si>
  <si>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</si>
  <si>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</si>
  <si>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</si>
  <si>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</si>
  <si>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</si>
  <si>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</si>
  <si>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</si>
  <si>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</si>
  <si>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</si>
  <si>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</si>
  <si>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</si>
  <si>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</si>
  <si>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</si>
  <si>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</si>
  <si>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</si>
  <si>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</si>
  <si>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</si>
  <si>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</si>
  <si>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</si>
  <si>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</si>
  <si>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</si>
  <si>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</si>
  <si>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</si>
  <si>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</si>
  <si>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</si>
  <si>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</si>
  <si>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</si>
  <si>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</si>
  <si>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</si>
  <si>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</si>
  <si>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</si>
  <si>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</si>
  <si>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</si>
  <si>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</si>
  <si>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</si>
  <si>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</si>
  <si>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</si>
  <si>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</si>
  <si>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</si>
  <si>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</si>
  <si>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</si>
  <si>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</si>
  <si>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</si>
  <si>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</si>
  <si>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</si>
  <si>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</si>
  <si>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</si>
  <si>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</si>
  <si>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</si>
  <si>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</si>
  <si>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</si>
  <si>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</si>
  <si>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</si>
  <si>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</si>
  <si>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</si>
  <si>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</si>
  <si>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</si>
  <si>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</si>
  <si>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</si>
  <si>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</si>
  <si>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</si>
  <si>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</si>
  <si>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</si>
  <si>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</si>
  <si>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</si>
  <si>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</si>
  <si>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</si>
  <si>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</si>
  <si>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</si>
  <si>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</si>
  <si>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</si>
  <si>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</si>
  <si>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</si>
  <si>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</si>
  <si>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</si>
  <si>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</si>
  <si>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</si>
  <si>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</si>
  <si>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</si>
  <si>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</si>
  <si>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</si>
  <si>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</si>
  <si>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</si>
  <si>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</si>
  <si>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</si>
  <si>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</si>
  <si>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</si>
  <si>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</si>
  <si>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</si>
  <si>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</si>
  <si>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</si>
  <si>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</si>
  <si>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</si>
  <si>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</si>
  <si>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</si>
  <si>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</si>
  <si>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</si>
  <si>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</si>
  <si>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</si>
  <si>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</si>
  <si>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</si>
  <si>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</si>
  <si>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</si>
  <si>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</si>
  <si>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</si>
  <si>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</si>
  <si>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</si>
  <si>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</si>
  <si>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</si>
  <si>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</si>
  <si>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</si>
  <si>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</si>
  <si>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</si>
  <si>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</si>
  <si>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</si>
  <si>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</si>
  <si>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</si>
  <si>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</si>
  <si>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</si>
  <si>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</si>
  <si>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</si>
  <si>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</si>
  <si>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</si>
  <si>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</si>
  <si>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</si>
  <si>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</si>
  <si>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</si>
  <si>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</si>
  <si>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</si>
  <si>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</si>
  <si>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</si>
  <si>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</si>
  <si>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</si>
  <si>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</si>
  <si>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</si>
  <si>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</si>
  <si>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</si>
  <si>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</si>
  <si>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</si>
  <si>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</si>
  <si>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</si>
  <si>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</si>
  <si>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</si>
  <si>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</si>
  <si>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</si>
  <si>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</si>
  <si>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</si>
  <si>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</si>
  <si>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</si>
  <si>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</si>
  <si>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</si>
  <si>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</si>
  <si>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</si>
  <si>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</si>
  <si>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</si>
  <si>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</si>
  <si>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</si>
  <si>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</si>
  <si>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</si>
  <si>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</si>
  <si>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</si>
  <si>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</si>
  <si>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</si>
  <si>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</si>
  <si>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</si>
  <si>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</si>
  <si>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</si>
  <si>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</si>
  <si>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</si>
  <si>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</si>
  <si>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</si>
  <si>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</si>
  <si>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</si>
  <si>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</si>
  <si>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</si>
  <si>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</si>
  <si>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</si>
  <si>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</si>
  <si>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</si>
  <si>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</si>
  <si>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</si>
  <si>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</si>
  <si>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</si>
  <si>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</si>
  <si>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</si>
  <si>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</si>
  <si>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</si>
  <si>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</si>
  <si>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</si>
  <si>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</si>
  <si>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</si>
  <si>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</si>
  <si>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</si>
  <si>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</si>
  <si>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</si>
  <si>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</si>
  <si>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</si>
  <si>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</si>
  <si>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</si>
  <si>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</si>
  <si>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</si>
  <si>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</si>
  <si>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</si>
  <si>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</si>
  <si>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</si>
  <si>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</si>
  <si>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</si>
  <si>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</si>
  <si>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</si>
  <si>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</si>
  <si>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</si>
  <si>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</si>
  <si>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</si>
  <si>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</si>
  <si>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</si>
  <si>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</si>
  <si>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</si>
  <si>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</si>
  <si>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</si>
  <si>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</si>
  <si>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</si>
  <si>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</si>
  <si>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</si>
  <si>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</si>
  <si>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</si>
  <si>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</si>
  <si>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</si>
  <si>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</si>
  <si>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</si>
  <si>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</si>
  <si>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</si>
  <si>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</si>
  <si>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</si>
  <si>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</si>
  <si>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</si>
  <si>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</si>
  <si>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</si>
  <si>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</si>
  <si>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</si>
  <si>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</si>
  <si>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</si>
  <si>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</si>
  <si>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</si>
  <si>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</si>
  <si>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</si>
  <si>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</si>
  <si>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</si>
  <si>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</si>
  <si>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</si>
  <si>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</si>
  <si>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</si>
  <si>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</si>
  <si>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</si>
  <si>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</si>
  <si>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</si>
  <si>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</si>
  <si>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</si>
  <si>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</si>
  <si>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</si>
  <si>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</si>
  <si>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</si>
  <si>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</si>
  <si>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</si>
  <si>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</si>
  <si>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</si>
  <si>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</si>
  <si>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</si>
  <si>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</si>
  <si>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</si>
  <si>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</si>
  <si>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</si>
  <si>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</si>
  <si>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</si>
  <si>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</si>
  <si>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</si>
  <si>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</si>
  <si>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</si>
  <si>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</si>
  <si>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</si>
  <si>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</si>
  <si>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</si>
  <si>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</si>
  <si>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</si>
  <si>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</si>
  <si>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</si>
  <si>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</si>
  <si>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</si>
  <si>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</si>
  <si>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</si>
  <si>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</si>
  <si>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</si>
  <si>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</si>
  <si>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</si>
  <si>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</si>
  <si>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</si>
  <si>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</si>
  <si>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</si>
  <si>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</si>
  <si>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</si>
  <si>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</si>
  <si>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</si>
  <si>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</si>
  <si>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</si>
  <si>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</si>
  <si>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</si>
  <si>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</si>
  <si>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</si>
  <si>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</si>
  <si>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</si>
  <si>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</si>
  <si>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</si>
  <si>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</si>
  <si>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</si>
  <si>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</si>
  <si>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</si>
  <si>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</si>
  <si>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</si>
  <si>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</si>
  <si>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</si>
  <si>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</si>
  <si>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</si>
  <si>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</si>
  <si>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</si>
  <si>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</si>
  <si>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</si>
  <si>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</si>
  <si>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</si>
  <si>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</si>
  <si>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</si>
  <si>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</si>
  <si>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</si>
  <si>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</si>
  <si>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</si>
  <si>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</si>
  <si>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</si>
  <si>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</si>
  <si>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</si>
  <si>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</si>
  <si>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</si>
  <si>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</si>
  <si>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</si>
  <si>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</si>
  <si>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</si>
  <si>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</si>
  <si>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</si>
  <si>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</si>
  <si>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</si>
  <si>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</si>
  <si>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</si>
  <si>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</si>
  <si>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</si>
  <si>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</si>
  <si>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</si>
  <si>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</si>
  <si>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</si>
  <si>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</si>
  <si>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</si>
  <si>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</si>
  <si>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</si>
  <si>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</si>
  <si>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</si>
  <si>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</si>
  <si>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</si>
  <si>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</si>
  <si>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</si>
  <si>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</si>
  <si>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</si>
  <si>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</si>
  <si>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</si>
  <si>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</si>
  <si>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</si>
  <si>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</si>
  <si>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</si>
  <si>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</si>
  <si>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</si>
  <si>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</si>
  <si>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</si>
  <si>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</si>
  <si>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</si>
  <si>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</si>
  <si>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</si>
  <si>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</si>
  <si>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</si>
  <si>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</si>
  <si>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</si>
  <si>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</si>
  <si>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</si>
  <si>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</si>
  <si>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</si>
  <si>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</si>
  <si>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</si>
  <si>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</si>
  <si>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</si>
  <si>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</si>
  <si>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</si>
  <si>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</si>
  <si>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</si>
  <si>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</si>
  <si>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</si>
  <si>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</si>
  <si>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</si>
  <si>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</si>
  <si>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</si>
  <si>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</si>
  <si>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</si>
  <si>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</si>
  <si>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</si>
  <si>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</si>
  <si>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</si>
  <si>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</si>
  <si>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</si>
  <si>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</si>
  <si>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</si>
  <si>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</si>
  <si>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</si>
  <si>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</si>
  <si>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</si>
  <si>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</si>
  <si>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</si>
  <si>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</si>
  <si>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</si>
  <si>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</si>
  <si>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</si>
  <si>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</si>
  <si>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</si>
  <si>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</si>
  <si>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</si>
  <si>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</si>
  <si>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</si>
  <si>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</si>
  <si>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</si>
  <si>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</si>
  <si>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</si>
  <si>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</si>
  <si>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</si>
  <si>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</si>
  <si>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</si>
  <si>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</si>
  <si>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</si>
  <si>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</si>
  <si>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</si>
  <si>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</si>
  <si>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</si>
  <si>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</si>
  <si>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</si>
  <si>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</si>
  <si>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</si>
  <si>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</si>
  <si>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</si>
  <si>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</si>
  <si>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</si>
  <si>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</si>
  <si>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</si>
  <si>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</si>
  <si>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</si>
  <si>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</si>
  <si>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</si>
  <si>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</si>
  <si>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</si>
  <si>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</si>
  <si>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</si>
  <si>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</si>
  <si>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</si>
  <si>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</si>
  <si>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</si>
  <si>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</si>
  <si>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</si>
  <si>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</si>
  <si>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</si>
  <si>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</si>
  <si>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</si>
  <si>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</si>
  <si>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</si>
  <si>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</si>
  <si>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</si>
  <si>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</si>
  <si>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</si>
  <si>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</si>
  <si>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</si>
  <si>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</si>
  <si>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</si>
  <si>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</si>
  <si>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</si>
  <si>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</si>
  <si>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</si>
  <si>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</si>
  <si>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</si>
  <si>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</si>
  <si>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</si>
  <si>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</si>
  <si>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</si>
  <si>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</si>
  <si>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</si>
  <si>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</si>
  <si>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</si>
  <si>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</si>
  <si>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</si>
  <si>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</si>
  <si>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</si>
  <si>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</si>
  <si>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</si>
  <si>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</si>
  <si>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</si>
  <si>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</si>
  <si>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</si>
  <si>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</si>
  <si>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</si>
  <si>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</si>
  <si>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</si>
  <si>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</si>
  <si>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</si>
  <si>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</si>
  <si>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</si>
  <si>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</si>
  <si>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</si>
  <si>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</si>
  <si>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</si>
  <si>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</si>
  <si>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</si>
  <si>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</si>
  <si>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</si>
  <si>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</si>
  <si>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</si>
  <si>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</si>
  <si>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</si>
  <si>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</si>
  <si>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</si>
  <si>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</si>
  <si>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</si>
  <si>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</si>
  <si>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</si>
  <si>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</si>
  <si>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</si>
  <si>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</si>
  <si>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</si>
  <si>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</si>
  <si>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</si>
  <si>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</si>
  <si>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</si>
  <si>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</si>
  <si>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</si>
  <si>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</si>
  <si>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</si>
  <si>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</si>
  <si>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</si>
  <si>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</si>
  <si>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</si>
  <si>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</si>
  <si>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</si>
  <si>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</si>
  <si>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</si>
  <si>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</si>
  <si>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</si>
  <si>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</si>
  <si>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</si>
  <si>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</si>
  <si>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</si>
  <si>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</si>
  <si>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</si>
  <si>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</si>
  <si>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</si>
  <si>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</si>
  <si>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</si>
  <si>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</si>
  <si>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</si>
  <si>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</si>
  <si>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</si>
  <si>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</si>
  <si>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</si>
  <si>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</si>
  <si>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</si>
  <si>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</si>
  <si>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</si>
  <si>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</si>
  <si>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</si>
  <si>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</si>
  <si>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</si>
  <si>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</si>
  <si>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</si>
  <si>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</si>
  <si>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</si>
  <si>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</si>
  <si>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</si>
  <si>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</si>
  <si>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</si>
  <si>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</si>
  <si>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</si>
  <si>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</si>
  <si>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</si>
  <si>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</si>
  <si>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</si>
  <si>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</si>
  <si>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</si>
  <si>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</si>
  <si>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</si>
  <si>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</si>
  <si>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</si>
  <si>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</si>
  <si>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</si>
  <si>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</si>
  <si>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</si>
  <si>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</si>
  <si>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</si>
  <si>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</si>
  <si>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</si>
  <si>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</si>
  <si>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</si>
  <si>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</si>
  <si>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</si>
  <si>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</si>
  <si>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</si>
  <si>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</si>
  <si>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</si>
  <si>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</si>
  <si>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</si>
  <si>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</si>
  <si>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</si>
  <si>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</si>
  <si>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</si>
  <si>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</si>
  <si>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</si>
  <si>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</si>
  <si>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</si>
  <si>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</si>
  <si>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</si>
  <si>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</si>
  <si>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</si>
  <si>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</si>
  <si>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</si>
  <si>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</si>
  <si>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</si>
  <si>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</si>
  <si>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</si>
  <si>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</si>
  <si>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</si>
  <si>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</si>
  <si>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</si>
  <si>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</si>
  <si>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</si>
  <si>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</si>
  <si>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</si>
  <si>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</si>
  <si>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</si>
  <si>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</si>
  <si>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</si>
  <si>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</si>
  <si>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</si>
  <si>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</si>
  <si>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</si>
  <si>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</si>
  <si>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</si>
  <si>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</si>
  <si>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</si>
  <si>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</si>
  <si>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</si>
  <si>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</si>
  <si>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</si>
  <si>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</si>
  <si>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</si>
  <si>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</si>
  <si>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</si>
  <si>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</si>
  <si>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</si>
  <si>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</si>
  <si>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</si>
  <si>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</si>
  <si>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</si>
  <si>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</si>
  <si>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</si>
  <si>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</si>
  <si>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</si>
  <si>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</si>
  <si>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</si>
  <si>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</si>
  <si>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</si>
  <si>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</si>
  <si>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</si>
  <si>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</si>
  <si>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</si>
  <si>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</si>
  <si>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</si>
  <si>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</si>
  <si>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</si>
  <si>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</si>
  <si>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</si>
  <si>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</si>
  <si>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</si>
  <si>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</si>
  <si>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</si>
  <si>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</si>
  <si>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</si>
  <si>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</si>
  <si>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</si>
  <si>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</si>
  <si>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</si>
  <si>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</si>
  <si>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</si>
  <si>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</si>
  <si>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</si>
  <si>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</si>
  <si>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</si>
  <si>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</si>
  <si>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</si>
  <si>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</si>
  <si>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</si>
  <si>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</si>
  <si>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</si>
  <si>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</si>
  <si>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</si>
  <si>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</si>
  <si>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</si>
  <si>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</si>
  <si>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</si>
  <si>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</si>
  <si>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</si>
  <si>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</si>
  <si>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</si>
  <si>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</si>
  <si>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</si>
  <si>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</si>
  <si>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</si>
  <si>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</si>
  <si>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</si>
  <si>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</si>
  <si>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</si>
  <si>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</si>
  <si>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</si>
  <si>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</si>
  <si>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</si>
  <si>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</si>
  <si>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</si>
  <si>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</si>
  <si>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</si>
  <si>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</si>
  <si>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</si>
  <si>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</si>
  <si>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</si>
  <si>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</si>
  <si>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</si>
  <si>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</si>
  <si>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</si>
  <si>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</si>
  <si>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</si>
  <si>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</si>
  <si>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</si>
  <si>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</si>
  <si>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</si>
  <si>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</si>
  <si>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</si>
  <si>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</si>
  <si>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</si>
  <si>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</si>
  <si>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</si>
  <si>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</si>
  <si>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</si>
  <si>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</si>
  <si>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</si>
  <si>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</si>
  <si>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</si>
  <si>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</si>
  <si>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</si>
  <si>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</si>
  <si>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</si>
  <si>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</si>
  <si>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</si>
  <si>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</si>
  <si>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</si>
  <si>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</si>
  <si>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</si>
  <si>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</si>
  <si>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</si>
  <si>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</si>
  <si>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</si>
  <si>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</si>
  <si>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</si>
  <si>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</si>
  <si>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</si>
  <si>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</si>
  <si>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</si>
  <si>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</si>
  <si>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</si>
  <si>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</si>
  <si>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</si>
  <si>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</si>
  <si>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</si>
  <si>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</si>
  <si>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</si>
  <si>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</si>
  <si>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</si>
  <si>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</si>
  <si>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</si>
  <si>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</si>
  <si>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</si>
  <si>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</si>
  <si>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</si>
  <si>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</si>
  <si>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</si>
  <si>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</si>
  <si>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</si>
  <si>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</si>
  <si>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</si>
  <si>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</si>
  <si>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</si>
  <si>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</si>
  <si>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</si>
  <si>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</si>
  <si>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</si>
  <si>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</si>
  <si>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</si>
  <si>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</si>
  <si>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</si>
  <si>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</si>
  <si>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</si>
  <si>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</si>
  <si>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</si>
  <si>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</si>
  <si>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</si>
  <si>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</si>
  <si>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</si>
  <si>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</si>
  <si>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</si>
  <si>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</si>
  <si>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</si>
  <si>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</si>
  <si>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</si>
  <si>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</si>
  <si>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</si>
  <si>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</si>
  <si>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</si>
  <si>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</si>
  <si>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</si>
  <si>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</si>
  <si>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</si>
  <si>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</si>
  <si>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</si>
  <si>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</si>
  <si>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</si>
  <si>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</si>
  <si>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</si>
  <si>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</si>
  <si>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</si>
  <si>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</si>
  <si>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</si>
  <si>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</si>
  <si>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</si>
  <si>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</si>
  <si>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</si>
  <si>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</si>
  <si>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</si>
  <si>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</si>
  <si>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</si>
  <si>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</si>
  <si>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</si>
  <si>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</si>
  <si>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</si>
  <si>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</si>
  <si>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</si>
  <si>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</si>
  <si>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</si>
  <si>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</si>
  <si>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</si>
  <si>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</si>
  <si>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</si>
  <si>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</si>
  <si>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</si>
  <si>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</si>
  <si>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</si>
  <si>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</si>
  <si>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</si>
  <si>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</si>
  <si>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</si>
  <si>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</si>
  <si>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</si>
  <si>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</si>
  <si>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</si>
  <si>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</si>
  <si>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</si>
  <si>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</si>
  <si>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</si>
  <si>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</si>
  <si>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</si>
  <si>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</si>
  <si>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</si>
  <si>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</si>
  <si>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</si>
  <si>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</si>
  <si>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</si>
  <si>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</si>
  <si>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</si>
  <si>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</si>
  <si>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</si>
  <si>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</si>
  <si>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</si>
  <si>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</si>
  <si>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</si>
  <si>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</si>
  <si>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</si>
  <si>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</si>
  <si>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</si>
  <si>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</si>
  <si>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</si>
  <si>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</si>
  <si>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</si>
  <si>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</si>
  <si>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</si>
  <si>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</si>
  <si>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</si>
  <si>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</si>
  <si>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</si>
  <si>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</si>
  <si>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</si>
  <si>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</si>
  <si>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</si>
  <si>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</si>
  <si>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</si>
  <si>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</si>
  <si>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</si>
  <si>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</si>
  <si>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</si>
  <si>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</si>
  <si>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</si>
  <si>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</si>
  <si>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</si>
  <si>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</si>
  <si>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</si>
  <si>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</si>
  <si>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</si>
  <si>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</si>
  <si>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</si>
  <si>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</si>
  <si>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</si>
  <si>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</si>
  <si>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</si>
  <si>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</si>
  <si>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</si>
  <si>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</si>
  <si>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</si>
  <si>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</si>
  <si>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</si>
  <si>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</si>
  <si>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</si>
  <si>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</si>
  <si>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</si>
  <si>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</si>
  <si>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</si>
  <si>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</si>
  <si>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</si>
  <si>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</si>
  <si>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</si>
  <si>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</si>
  <si>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</si>
  <si>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</si>
  <si>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</si>
  <si>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</si>
  <si>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</si>
  <si>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</si>
  <si>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</si>
  <si>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</si>
  <si>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</si>
  <si>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</si>
  <si>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</si>
  <si>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</si>
  <si>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</si>
  <si>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</si>
  <si>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</si>
  <si>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</si>
  <si>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</si>
  <si>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</si>
  <si>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</si>
  <si>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</si>
  <si>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</si>
  <si>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</si>
  <si>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</si>
  <si>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</si>
  <si>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</si>
  <si>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</si>
  <si>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</si>
  <si>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</si>
  <si>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</si>
  <si>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</si>
  <si>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</si>
  <si>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</si>
  <si>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</si>
  <si>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</si>
  <si>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</si>
  <si>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</si>
  <si>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</si>
  <si>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</si>
  <si>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</si>
  <si>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</si>
  <si>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</si>
  <si>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</si>
  <si>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</si>
  <si>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</si>
  <si>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</si>
  <si>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</si>
  <si>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</si>
  <si>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</si>
  <si>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</si>
  <si>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</si>
  <si>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</si>
  <si>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</si>
  <si>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</si>
  <si>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</si>
  <si>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</si>
  <si>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</si>
  <si>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</si>
  <si>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</si>
  <si>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</si>
  <si>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</si>
  <si>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</si>
  <si>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</si>
  <si>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</si>
  <si>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</si>
  <si>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</si>
  <si>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</si>
  <si>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</si>
  <si>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</si>
  <si>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</si>
  <si>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</si>
  <si>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</si>
  <si>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</si>
  <si>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</si>
  <si>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</si>
  <si>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</si>
  <si>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</si>
  <si>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</si>
  <si>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</si>
  <si>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</si>
  <si>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</si>
  <si>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</si>
  <si>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</si>
  <si>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</si>
  <si>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</si>
  <si>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</si>
  <si>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</si>
  <si>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</si>
  <si>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</si>
  <si>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</si>
  <si>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</si>
  <si>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</si>
  <si>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</si>
  <si>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</si>
  <si>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</si>
  <si>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</si>
  <si>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</si>
  <si>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</si>
  <si>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</si>
  <si>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</si>
  <si>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</si>
  <si>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</si>
  <si>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</si>
  <si>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</si>
  <si>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</si>
  <si>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</si>
  <si>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</si>
  <si>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</si>
  <si>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</si>
  <si>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</si>
  <si>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</si>
  <si>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</si>
  <si>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</si>
  <si>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</si>
  <si>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</si>
  <si>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</si>
  <si>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</si>
  <si>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</si>
  <si>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</si>
  <si>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</si>
  <si>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</si>
  <si>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</si>
  <si>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</si>
  <si>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</si>
  <si>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</si>
  <si>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</si>
  <si>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</si>
  <si>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</si>
  <si>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</si>
  <si>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</si>
  <si>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</si>
  <si>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</si>
  <si>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</si>
  <si>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</si>
  <si>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</si>
  <si>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</si>
  <si>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</si>
  <si>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</si>
  <si>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</si>
  <si>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</si>
  <si>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</si>
  <si>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</si>
  <si>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</si>
  <si>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</si>
  <si>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</si>
  <si>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</si>
  <si>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</si>
  <si>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</si>
  <si>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</si>
  <si>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</si>
  <si>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</si>
  <si>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</si>
  <si>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</si>
  <si>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</si>
  <si>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</si>
  <si>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</si>
  <si>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</si>
  <si>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</si>
  <si>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</si>
  <si>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</si>
  <si>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</si>
  <si>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</si>
  <si>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</si>
  <si>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</si>
  <si>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</si>
  <si>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</si>
  <si>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</si>
  <si>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</si>
  <si>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</si>
  <si>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</si>
  <si>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</si>
  <si>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</si>
  <si>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</si>
  <si>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</si>
  <si>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</si>
  <si>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</si>
  <si>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</si>
  <si>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</si>
  <si>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</si>
  <si>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</si>
  <si>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</si>
  <si>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</si>
  <si>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</si>
  <si>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</si>
  <si>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</si>
  <si>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</si>
  <si>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</si>
  <si>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</si>
  <si>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</si>
  <si>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</si>
  <si>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</si>
  <si>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</si>
  <si>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</si>
  <si>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</si>
  <si>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</si>
  <si>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</si>
  <si>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</si>
  <si>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</si>
  <si>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</si>
  <si>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</si>
  <si>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</si>
  <si>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</si>
  <si>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</si>
  <si>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</si>
  <si>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</si>
  <si>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</si>
  <si>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</si>
  <si>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</si>
  <si>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</si>
  <si>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</si>
  <si>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</si>
  <si>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</si>
  <si>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</si>
  <si>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</si>
  <si>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</si>
  <si>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</si>
  <si>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</si>
  <si>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</si>
  <si>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</si>
  <si>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</si>
  <si>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</si>
  <si>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</si>
  <si>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</si>
  <si>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</si>
  <si>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</si>
  <si>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</si>
  <si>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</si>
  <si>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</si>
  <si>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</si>
  <si>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</si>
  <si>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</si>
  <si>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</si>
  <si>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</si>
  <si>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</si>
  <si>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</si>
  <si>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</si>
  <si>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</si>
  <si>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</si>
  <si>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</si>
  <si>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</si>
  <si>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</si>
  <si>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</si>
  <si>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</si>
  <si>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</si>
  <si>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</si>
  <si>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</si>
  <si>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</si>
  <si>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</si>
  <si>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</si>
  <si>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</si>
  <si>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</si>
  <si>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</si>
  <si>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</si>
  <si>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</si>
  <si>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</si>
  <si>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</si>
  <si>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</si>
  <si>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</si>
  <si>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</si>
  <si>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</si>
  <si>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</si>
  <si>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</si>
  <si>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</si>
  <si>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</si>
  <si>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</si>
  <si>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</si>
  <si>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</si>
  <si>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</si>
  <si>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</si>
  <si>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</si>
  <si>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</si>
  <si>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</si>
  <si>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</si>
  <si>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</si>
  <si>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</si>
  <si>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</si>
  <si>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</si>
  <si>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</si>
  <si>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</si>
  <si>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</si>
  <si>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</si>
  <si>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</si>
  <si>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</si>
  <si>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</si>
  <si>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</si>
  <si>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</si>
  <si>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</si>
  <si>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</si>
  <si>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</si>
  <si>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</si>
  <si>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</si>
  <si>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</si>
  <si>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</si>
  <si>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</si>
  <si>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</si>
  <si>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</si>
  <si>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</si>
  <si>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</si>
  <si>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</si>
  <si>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</si>
  <si>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</si>
  <si>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</si>
  <si>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</si>
  <si>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</si>
  <si>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</si>
  <si>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</si>
  <si>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</si>
  <si>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</si>
  <si>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</si>
  <si>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</si>
  <si>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</si>
  <si>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</si>
  <si>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</si>
  <si>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</si>
  <si>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</si>
  <si>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</si>
  <si>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</si>
  <si>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</si>
  <si>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</si>
  <si>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</si>
  <si>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</si>
  <si>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</si>
  <si>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</si>
  <si>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</si>
  <si>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</si>
  <si>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</si>
  <si>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</si>
  <si>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</si>
  <si>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</si>
  <si>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</si>
  <si>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</si>
  <si>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</si>
  <si>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</si>
  <si>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</si>
  <si>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</si>
  <si>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</si>
  <si>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</si>
  <si>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</si>
  <si>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</si>
  <si>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</si>
  <si>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</si>
  <si>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</si>
  <si>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</si>
  <si>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</si>
  <si>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</si>
  <si>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</si>
  <si>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</si>
  <si>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</si>
  <si>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</si>
  <si>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</si>
  <si>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</si>
  <si>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</si>
  <si>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</si>
  <si>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</si>
  <si>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</si>
  <si>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</si>
  <si>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</si>
  <si>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</si>
  <si>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</si>
  <si>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</si>
  <si>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</si>
  <si>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</si>
  <si>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</si>
  <si>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</si>
  <si>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</si>
  <si>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</si>
  <si>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</si>
  <si>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</si>
  <si>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</si>
  <si>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</si>
  <si>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</si>
  <si>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</si>
  <si>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</si>
  <si>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</si>
  <si>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</si>
  <si>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</si>
  <si>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</si>
  <si>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</si>
  <si>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</si>
  <si>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</si>
  <si>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</si>
  <si>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</si>
  <si>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</si>
  <si>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</si>
  <si>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</si>
  <si>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</si>
  <si>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</si>
  <si>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</si>
  <si>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</si>
  <si>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</si>
  <si>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</si>
  <si>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</si>
  <si>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</si>
  <si>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</si>
  <si>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</si>
  <si>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</si>
  <si>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</si>
  <si>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</si>
  <si>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</si>
  <si>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</si>
  <si>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</si>
  <si>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</si>
  <si>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</si>
  <si>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</si>
  <si>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</si>
  <si>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</si>
  <si>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</si>
  <si>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</si>
  <si>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</si>
  <si>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</si>
  <si>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</si>
  <si>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</si>
  <si>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</si>
  <si>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</si>
  <si>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</si>
  <si>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</si>
  <si>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</si>
  <si>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</si>
  <si>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</si>
  <si>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</si>
  <si>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</si>
  <si>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</si>
  <si>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</si>
  <si>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</si>
  <si>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</si>
  <si>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</si>
  <si>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</si>
  <si>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</si>
  <si>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</si>
  <si>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</si>
  <si>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</si>
  <si>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</si>
  <si>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</si>
  <si>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</si>
  <si>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</si>
  <si>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</si>
  <si>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</si>
  <si>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</si>
  <si>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</si>
  <si>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</si>
  <si>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</si>
  <si>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</si>
  <si>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</si>
  <si>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</si>
  <si>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</si>
  <si>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</si>
  <si>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</si>
  <si>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</si>
  <si>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</si>
  <si>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</si>
  <si>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</si>
  <si>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</si>
  <si>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</si>
  <si>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</si>
  <si>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</si>
  <si>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</si>
  <si>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</si>
  <si>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</si>
  <si>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</si>
  <si>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</si>
  <si>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</si>
  <si>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</si>
  <si>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</si>
  <si>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</si>
  <si>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</si>
  <si>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</si>
  <si>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</si>
  <si>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</si>
  <si>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</si>
  <si>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</si>
  <si>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</si>
  <si>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</si>
  <si>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</si>
  <si>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</si>
  <si>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</si>
  <si>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</si>
  <si>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</si>
  <si>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</si>
  <si>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</si>
  <si>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</si>
  <si>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</si>
  <si>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</si>
  <si>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</si>
  <si>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</si>
  <si>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</si>
  <si>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</si>
  <si>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</si>
  <si>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</si>
  <si>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</si>
  <si>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</si>
  <si>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</si>
  <si>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</si>
  <si>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</si>
  <si>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</si>
  <si>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</si>
  <si>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</si>
  <si>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</si>
  <si>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</si>
  <si>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</si>
  <si>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</si>
  <si>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</si>
  <si>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</si>
  <si>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</si>
  <si>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</si>
  <si>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</si>
  <si>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</si>
  <si>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</si>
  <si>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</si>
  <si>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</si>
  <si>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</si>
  <si>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</si>
  <si>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</si>
  <si>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</si>
  <si>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</si>
  <si>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</si>
  <si>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</si>
  <si>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</si>
  <si>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</si>
  <si>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</si>
  <si>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</si>
  <si>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</si>
  <si>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</si>
  <si>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</si>
  <si>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</si>
  <si>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</si>
  <si>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</si>
  <si>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</si>
  <si>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</si>
  <si>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</si>
  <si>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</si>
  <si>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</si>
  <si>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</si>
  <si>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</si>
  <si>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</si>
  <si>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</si>
  <si>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</si>
  <si>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</si>
  <si>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</si>
  <si>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</si>
  <si>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</si>
  <si>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</si>
  <si>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</si>
  <si>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</si>
  <si>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</si>
  <si>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</si>
  <si>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</si>
  <si>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</si>
  <si>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</si>
  <si>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</si>
  <si>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</si>
  <si>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</si>
  <si>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</si>
  <si>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</si>
  <si>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</si>
  <si>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</si>
  <si>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</si>
  <si>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</si>
  <si>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</si>
  <si>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</si>
  <si>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</si>
  <si>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</si>
  <si>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</si>
  <si>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</si>
  <si>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</si>
  <si>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</si>
  <si>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</si>
  <si>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</si>
  <si>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</si>
  <si>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</si>
  <si>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</si>
  <si>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</si>
  <si>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</si>
  <si>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</si>
  <si>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</si>
  <si>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</si>
  <si>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</si>
  <si>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</si>
  <si>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</si>
  <si>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</si>
  <si>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</si>
  <si>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</si>
  <si>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</si>
  <si>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</si>
  <si>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</si>
  <si>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</si>
  <si>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</si>
  <si>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</si>
  <si>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</si>
  <si>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</si>
  <si>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</si>
  <si>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</si>
  <si>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</si>
  <si>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</si>
  <si>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</si>
  <si>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</si>
  <si>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</si>
  <si>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</si>
  <si>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</si>
  <si>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</si>
  <si>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</si>
  <si>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</si>
  <si>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</si>
  <si>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</si>
  <si>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</si>
  <si>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</si>
  <si>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</si>
  <si>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</si>
  <si>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</si>
  <si>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</si>
  <si>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</si>
  <si>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</si>
  <si>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</si>
  <si>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</si>
  <si>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</si>
  <si>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</si>
  <si>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</si>
  <si>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</si>
  <si>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</si>
  <si>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</si>
  <si>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</si>
  <si>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</si>
  <si>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</si>
  <si>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</si>
  <si>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</si>
  <si>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</si>
  <si>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</si>
  <si>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</si>
  <si>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</si>
  <si>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</si>
  <si>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</si>
  <si>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</si>
  <si>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</si>
  <si>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</si>
  <si>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</si>
  <si>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</si>
  <si>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</si>
  <si>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</si>
  <si>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</si>
  <si>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</si>
  <si>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</si>
  <si>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</si>
  <si>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</si>
  <si>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</si>
  <si>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</si>
  <si>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</si>
  <si>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</si>
  <si>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</si>
  <si>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</si>
  <si>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</si>
  <si>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</si>
  <si>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</si>
  <si>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</si>
  <si>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</si>
  <si>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</si>
  <si>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</si>
  <si>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</si>
  <si>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</si>
  <si>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</si>
  <si>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</si>
  <si>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</si>
  <si>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</si>
  <si>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</si>
  <si>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</si>
  <si>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</si>
  <si>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</si>
  <si>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</si>
  <si>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</si>
  <si>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</si>
  <si>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</si>
  <si>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</si>
  <si>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</si>
  <si>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</si>
  <si>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</si>
  <si>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</si>
  <si>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</si>
  <si>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</si>
  <si>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</si>
  <si>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</si>
  <si>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</si>
  <si>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</si>
  <si>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</si>
  <si>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</si>
  <si>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</si>
  <si>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</si>
  <si>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</si>
  <si>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</si>
  <si>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</si>
  <si>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</si>
  <si>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</si>
  <si>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</si>
  <si>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</si>
  <si>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</si>
  <si>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</si>
  <si>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</si>
  <si>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</si>
  <si>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</si>
  <si>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</si>
  <si>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</si>
  <si>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</si>
  <si>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</si>
  <si>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</si>
  <si>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</si>
  <si>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</si>
  <si>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</si>
  <si>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</si>
  <si>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</si>
  <si>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</si>
  <si>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</si>
  <si>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</si>
  <si>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</si>
  <si>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</si>
  <si>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</si>
  <si>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</si>
  <si>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</si>
  <si>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</si>
  <si>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</si>
  <si>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</si>
  <si>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</si>
  <si>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</si>
  <si>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</si>
  <si>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</si>
  <si>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</si>
  <si>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</si>
  <si>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</si>
  <si>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</si>
  <si>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</si>
  <si>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</si>
  <si>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</si>
  <si>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</si>
  <si>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</si>
  <si>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</si>
  <si>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</si>
  <si>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</si>
  <si>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</si>
  <si>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</si>
  <si>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</si>
  <si>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</si>
  <si>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</si>
  <si>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</si>
  <si>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</si>
  <si>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</si>
  <si>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</si>
  <si>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</si>
  <si>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</si>
  <si>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</si>
  <si>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</si>
  <si>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</si>
  <si>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</si>
  <si>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</si>
  <si>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</si>
  <si>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</si>
  <si>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</si>
  <si>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</si>
  <si>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</si>
  <si>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</si>
  <si>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</si>
  <si>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</si>
  <si>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</si>
  <si>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</si>
  <si>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</si>
  <si>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</si>
  <si>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</si>
  <si>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</si>
  <si>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</si>
  <si>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</si>
  <si>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</si>
  <si>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</si>
  <si>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</si>
  <si>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</si>
  <si>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</si>
  <si>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</si>
  <si>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</si>
  <si>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</si>
  <si>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</si>
  <si>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</si>
  <si>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</si>
  <si>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</si>
  <si>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</si>
  <si>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</si>
  <si>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</si>
  <si>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</si>
  <si>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</si>
  <si>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</si>
  <si>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</si>
  <si>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</si>
  <si>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</si>
  <si>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</si>
  <si>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</si>
  <si>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</si>
  <si>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</si>
  <si>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</si>
  <si>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</si>
  <si>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</si>
  <si>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</si>
  <si>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</si>
  <si>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</si>
  <si>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</si>
  <si>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</si>
  <si>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</si>
  <si>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</si>
  <si>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</si>
  <si>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</si>
  <si>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</si>
  <si>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</si>
  <si>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</si>
  <si>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</si>
  <si>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</si>
  <si>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</si>
  <si>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</si>
  <si>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</si>
  <si>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</si>
  <si>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</si>
  <si>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</si>
  <si>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</si>
  <si>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</si>
  <si>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</si>
  <si>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</si>
  <si>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</si>
  <si>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</si>
  <si>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</si>
  <si>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</si>
  <si>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</si>
  <si>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</si>
  <si>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</si>
  <si>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</si>
  <si>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</si>
  <si>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</si>
  <si>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</si>
  <si>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</si>
  <si>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</si>
  <si>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</si>
  <si>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</si>
  <si>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</si>
  <si>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</si>
  <si>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</si>
  <si>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</si>
  <si>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</si>
  <si>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</si>
  <si>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</si>
  <si>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</si>
  <si>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</si>
  <si>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</si>
  <si>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</si>
  <si>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</si>
  <si>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</si>
  <si>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</si>
  <si>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</si>
  <si>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</si>
  <si>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</si>
  <si>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</si>
  <si>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</si>
  <si>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</si>
  <si>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</si>
  <si>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</si>
  <si>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</si>
  <si>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</si>
  <si>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</si>
  <si>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</si>
  <si>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</si>
  <si>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</si>
  <si>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</si>
  <si>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</si>
  <si>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</si>
  <si>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</si>
  <si>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</si>
  <si>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</si>
  <si>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</si>
  <si>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</si>
  <si>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</si>
  <si>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</si>
  <si>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</si>
  <si>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</si>
  <si>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</si>
  <si>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</si>
  <si>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</si>
  <si>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</si>
  <si>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</si>
  <si>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</si>
  <si>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</si>
  <si>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</si>
  <si>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</si>
  <si>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</si>
  <si>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</si>
  <si>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</si>
  <si>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</si>
  <si>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</si>
  <si>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</si>
  <si>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</si>
  <si>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</si>
  <si>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</si>
  <si>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</si>
  <si>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</si>
  <si>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</si>
  <si>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</si>
  <si>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</si>
  <si>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</si>
  <si>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</si>
  <si>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</si>
  <si>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</si>
  <si>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</si>
  <si>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</si>
  <si>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</si>
  <si>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</si>
  <si>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</si>
  <si>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</si>
  <si>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</si>
  <si>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</si>
  <si>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</si>
  <si>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</si>
  <si>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</si>
  <si>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</si>
  <si>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</si>
  <si>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</si>
  <si>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</si>
  <si>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</si>
  <si>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</si>
  <si>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</si>
  <si>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</si>
  <si>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</si>
  <si>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</si>
  <si>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</si>
  <si>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</si>
  <si>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</si>
  <si>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</si>
  <si>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</si>
  <si>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</si>
  <si>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</si>
  <si>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</si>
  <si>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</si>
  <si>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</si>
  <si>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</si>
  <si>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</si>
  <si>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</si>
  <si>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</si>
  <si>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</si>
  <si>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</si>
  <si>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</si>
  <si>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</si>
  <si>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</si>
  <si>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</si>
  <si>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</si>
  <si>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</si>
  <si>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</si>
  <si>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</si>
  <si>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</si>
  <si>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</si>
  <si>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</si>
  <si>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</si>
  <si>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</si>
  <si>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</si>
  <si>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</si>
  <si>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</si>
  <si>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</si>
  <si>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</si>
  <si>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</si>
  <si>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</si>
  <si>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</si>
  <si>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</si>
  <si>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</si>
  <si>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</si>
  <si>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</si>
  <si>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</si>
  <si>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</si>
  <si>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</si>
  <si>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</si>
  <si>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</si>
  <si>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</si>
  <si>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</si>
  <si>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</si>
  <si>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</si>
  <si>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</si>
  <si>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</si>
  <si>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</si>
  <si>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</si>
  <si>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</si>
  <si>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</si>
  <si>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</si>
  <si>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</si>
  <si>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</si>
  <si>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</si>
  <si>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</si>
  <si>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</si>
  <si>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</si>
  <si>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</si>
  <si>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</si>
  <si>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</si>
  <si>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</si>
  <si>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</si>
  <si>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</si>
  <si>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</si>
  <si>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</si>
  <si>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</si>
  <si>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</si>
  <si>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</si>
  <si>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</si>
  <si>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</si>
  <si>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</si>
  <si>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</si>
  <si>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</si>
  <si>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</si>
  <si>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</si>
  <si>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</si>
  <si>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</si>
  <si>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</si>
  <si>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</si>
  <si>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</si>
  <si>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</si>
  <si>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</si>
  <si>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</si>
  <si>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</si>
  <si>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</si>
  <si>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</si>
  <si>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</si>
  <si>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</si>
  <si>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</si>
  <si>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</si>
  <si>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</si>
  <si>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</si>
  <si>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</si>
  <si>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</si>
  <si>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</si>
  <si>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</si>
  <si>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</si>
  <si>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</si>
  <si>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</si>
  <si>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</si>
  <si>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</si>
  <si>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</si>
  <si>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</si>
  <si>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</si>
  <si>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</si>
  <si>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</si>
  <si>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</si>
  <si>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</si>
  <si>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</si>
  <si>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</si>
  <si>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</si>
  <si>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</si>
  <si>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</si>
  <si>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</si>
  <si>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</si>
  <si>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</si>
  <si>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</si>
  <si>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</si>
  <si>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</si>
  <si>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</si>
  <si>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</si>
  <si>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</si>
  <si>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</si>
  <si>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</si>
  <si>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</si>
  <si>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</si>
  <si>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</si>
  <si>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</si>
  <si>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</si>
  <si>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</si>
  <si>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</si>
  <si>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</si>
  <si>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</si>
  <si>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</si>
  <si>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</si>
  <si>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</si>
  <si>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</si>
  <si>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</si>
  <si>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</si>
  <si>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</si>
  <si>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</si>
  <si>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</si>
  <si>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</si>
  <si>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</si>
  <si>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</si>
  <si>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</si>
  <si>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</si>
  <si>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</si>
  <si>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</si>
  <si>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</si>
  <si>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</si>
  <si>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</si>
  <si>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</si>
  <si>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</si>
  <si>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</si>
  <si>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</si>
  <si>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</si>
  <si>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</si>
  <si>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</si>
  <si>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</si>
  <si>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</si>
  <si>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</si>
  <si>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</si>
  <si>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</si>
  <si>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</si>
  <si>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</si>
  <si>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</si>
  <si>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</si>
  <si>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</si>
  <si>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</si>
  <si>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</si>
  <si>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</si>
  <si>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</si>
  <si>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</si>
  <si>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</si>
  <si>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</si>
  <si>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</si>
  <si>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</si>
  <si>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</si>
  <si>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</si>
  <si>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</si>
  <si>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</si>
  <si>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</si>
  <si>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</si>
  <si>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</si>
  <si>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</si>
  <si>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</si>
  <si>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</si>
  <si>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</si>
  <si>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</si>
  <si>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</si>
  <si>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</si>
  <si>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</si>
  <si>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</si>
  <si>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</si>
  <si>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</si>
  <si>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</si>
  <si>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</si>
  <si>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</si>
  <si>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</si>
  <si>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</si>
  <si>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</si>
  <si>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</si>
  <si>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</si>
  <si>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</si>
  <si>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</si>
  <si>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</si>
  <si>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</si>
  <si>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</si>
  <si>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</si>
  <si>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</si>
  <si>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</si>
  <si>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</si>
  <si>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</si>
  <si>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</si>
  <si>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</si>
  <si>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</si>
  <si>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</si>
  <si>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</si>
  <si>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</si>
  <si>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</si>
  <si>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</si>
  <si>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</si>
  <si>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</si>
  <si>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</si>
  <si>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</si>
  <si>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</si>
  <si>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</si>
  <si>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</si>
  <si>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</si>
  <si>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</si>
  <si>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</si>
  <si>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</si>
  <si>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</si>
  <si>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</si>
  <si>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</si>
  <si>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</si>
  <si>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</si>
  <si>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</si>
  <si>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</si>
  <si>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</si>
  <si>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</si>
  <si>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</si>
  <si>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</si>
  <si>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</si>
  <si>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</si>
  <si>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</si>
  <si>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</si>
  <si>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</si>
  <si>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</si>
  <si>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</si>
  <si>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</si>
  <si>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</si>
  <si>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</si>
  <si>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</si>
  <si>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</si>
  <si>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</si>
  <si>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</si>
  <si>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</si>
  <si>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</si>
  <si>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</si>
  <si>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</si>
  <si>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</si>
  <si>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</si>
  <si>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</si>
  <si>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</si>
  <si>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</si>
  <si>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</si>
  <si>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</si>
  <si>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</si>
  <si>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</si>
  <si>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</si>
  <si>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</si>
  <si>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</si>
  <si>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</si>
  <si>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</si>
  <si>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</si>
  <si>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</si>
  <si>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</si>
  <si>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</si>
  <si>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</si>
  <si>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</si>
  <si>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</si>
  <si>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</si>
  <si>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</si>
  <si>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</si>
  <si>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</si>
  <si>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</si>
  <si>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</si>
  <si>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</si>
  <si>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</si>
  <si>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</si>
  <si>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</si>
  <si>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</si>
  <si>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</si>
  <si>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</si>
  <si>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</si>
  <si>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</si>
  <si>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</si>
  <si>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</si>
  <si>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</si>
  <si>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</si>
  <si>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</si>
  <si>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</si>
  <si>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</si>
  <si>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</si>
  <si>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</si>
  <si>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</si>
  <si>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</si>
  <si>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</si>
  <si>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</si>
  <si>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</si>
  <si>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</si>
  <si>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</si>
  <si>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</si>
  <si>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</si>
  <si>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</si>
  <si>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</si>
  <si>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</si>
  <si>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</si>
  <si>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</si>
  <si>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</si>
  <si>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</si>
  <si>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</si>
  <si>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</si>
  <si>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</si>
  <si>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</si>
  <si>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</si>
  <si>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</si>
  <si>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</si>
  <si>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</si>
  <si>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</si>
  <si>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</si>
  <si>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</si>
  <si>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</si>
  <si>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</si>
  <si>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</si>
  <si>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</si>
  <si>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</si>
  <si>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</si>
  <si>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</si>
  <si>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</si>
  <si>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</si>
  <si>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</si>
  <si>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</si>
  <si>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</si>
  <si>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</si>
  <si>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</si>
  <si>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</si>
  <si>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</si>
  <si>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</si>
  <si>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</si>
  <si>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</si>
  <si>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</si>
  <si>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</si>
  <si>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</si>
  <si>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</si>
  <si>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</si>
  <si>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</si>
  <si>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</si>
  <si>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</si>
  <si>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</si>
  <si>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</si>
  <si>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</si>
  <si>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</si>
  <si>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</si>
  <si>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</si>
  <si>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</si>
  <si>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</si>
  <si>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</si>
  <si>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</si>
  <si>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</si>
  <si>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</si>
  <si>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</si>
  <si>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</si>
  <si>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</si>
  <si>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</si>
  <si>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</si>
  <si>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</si>
  <si>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</si>
  <si>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</si>
  <si>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</si>
  <si>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</si>
  <si>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</si>
  <si>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</si>
  <si>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</si>
  <si>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</si>
  <si>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</si>
  <si>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</si>
  <si>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</si>
  <si>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</si>
  <si>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</si>
  <si>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</si>
  <si>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</si>
  <si>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</si>
  <si>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</si>
  <si>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</si>
  <si>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</si>
  <si>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</si>
  <si>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</si>
  <si>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</si>
  <si>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</si>
  <si>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</si>
  <si>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</si>
  <si>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</si>
  <si>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</si>
  <si>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</si>
  <si>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</si>
  <si>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</si>
  <si>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</si>
  <si>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</si>
  <si>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</si>
  <si>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</si>
  <si>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</si>
  <si>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</si>
  <si>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</si>
  <si>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</si>
  <si>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</si>
  <si>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</si>
  <si>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</si>
  <si>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</si>
  <si>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</si>
  <si>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</si>
  <si>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</si>
  <si>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</si>
  <si>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</si>
  <si>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</si>
  <si>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</si>
  <si>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</si>
  <si>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</si>
  <si>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</si>
  <si>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</si>
  <si>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</si>
  <si>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</si>
  <si>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</si>
  <si>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</si>
  <si>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</si>
  <si>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</si>
  <si>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</si>
  <si>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</si>
  <si>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</si>
  <si>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</si>
  <si>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</si>
  <si>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</si>
  <si>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</si>
  <si>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</si>
  <si>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</si>
  <si>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</si>
  <si>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</si>
  <si>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</si>
  <si>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</si>
  <si>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</si>
  <si>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</si>
  <si>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</si>
  <si>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</si>
  <si>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</si>
  <si>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</si>
  <si>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</si>
  <si>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</si>
  <si>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</si>
  <si>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</si>
  <si>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</si>
  <si>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</si>
  <si>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</si>
  <si>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</si>
  <si>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</si>
  <si>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</si>
  <si>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</si>
  <si>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</si>
  <si>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</si>
  <si>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</si>
  <si>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</si>
  <si>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</si>
  <si>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</si>
  <si>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</si>
  <si>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</si>
  <si>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</si>
  <si>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</si>
  <si>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</si>
  <si>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</si>
  <si>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</si>
  <si>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</si>
  <si>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</si>
  <si>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</si>
  <si>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</si>
  <si>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</si>
  <si>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</si>
  <si>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</si>
  <si>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</si>
  <si>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</si>
  <si>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</si>
  <si>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</si>
  <si>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</si>
  <si>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</si>
  <si>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</si>
  <si>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</si>
  <si>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</si>
  <si>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</si>
  <si>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</si>
  <si>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</si>
  <si>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</si>
  <si>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</si>
  <si>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</si>
  <si>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</si>
  <si>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</si>
  <si>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</si>
  <si>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</si>
  <si>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</si>
  <si>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</si>
  <si>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</si>
  <si>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</si>
  <si>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</si>
  <si>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</si>
  <si>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</si>
  <si>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</si>
  <si>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</si>
  <si>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</si>
  <si>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</si>
  <si>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</si>
  <si>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</si>
  <si>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</si>
  <si>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</si>
  <si>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</si>
  <si>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</si>
  <si>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</si>
  <si>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</si>
  <si>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</si>
  <si>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</si>
  <si>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</si>
  <si>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</si>
  <si>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</si>
  <si>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</si>
  <si>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</si>
  <si>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</si>
  <si>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</si>
  <si>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</si>
  <si>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</si>
  <si>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</si>
  <si>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</si>
  <si>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</si>
  <si>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</si>
  <si>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</si>
  <si>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</si>
  <si>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</si>
  <si>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</si>
  <si>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</si>
  <si>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</si>
  <si>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</si>
  <si>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</si>
  <si>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</si>
  <si>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</si>
  <si>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</si>
  <si>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</si>
  <si>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</si>
  <si>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</si>
  <si>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</si>
  <si>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</si>
  <si>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</si>
  <si>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</si>
  <si>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</si>
  <si>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</si>
  <si>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</si>
  <si>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</si>
  <si>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</si>
  <si>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</si>
  <si>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</si>
  <si>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</si>
  <si>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</si>
  <si>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</si>
  <si>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</si>
  <si>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</si>
  <si>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</si>
  <si>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</si>
  <si>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</si>
  <si>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</si>
  <si>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</si>
  <si>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</si>
  <si>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</si>
  <si>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</si>
  <si>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</si>
  <si>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</si>
  <si>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</si>
  <si>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</si>
  <si>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</si>
  <si>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</si>
  <si>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</si>
  <si>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</si>
  <si>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</si>
  <si>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</si>
  <si>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</si>
  <si>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</si>
  <si>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</si>
  <si>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</si>
  <si>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</si>
  <si>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</si>
  <si>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</si>
  <si>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</si>
  <si>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</si>
  <si>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</si>
  <si>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</si>
  <si>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</si>
  <si>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</si>
  <si>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</si>
  <si>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</si>
  <si>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</si>
  <si>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</si>
  <si>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</si>
  <si>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</si>
  <si>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</si>
  <si>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</si>
  <si>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</si>
  <si>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</si>
  <si>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</si>
  <si>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</si>
  <si>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</si>
  <si>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</si>
  <si>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</si>
  <si>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</si>
  <si>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</si>
  <si>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</si>
  <si>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</si>
  <si>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</si>
  <si>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</si>
  <si>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</si>
  <si>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</si>
  <si>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</si>
  <si>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</si>
  <si>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</si>
  <si>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</si>
  <si>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</si>
  <si>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</si>
  <si>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</si>
  <si>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</si>
  <si>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</si>
  <si>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</si>
  <si>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</si>
  <si>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</si>
  <si>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</si>
  <si>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</si>
  <si>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</si>
  <si>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</si>
  <si>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</si>
  <si>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</si>
  <si>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</si>
  <si>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</si>
  <si>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</si>
  <si>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</si>
  <si>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</si>
  <si>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</si>
  <si>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</si>
  <si>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</si>
  <si>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</si>
  <si>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</si>
  <si>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</si>
  <si>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</si>
  <si>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</si>
  <si>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</si>
  <si>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</si>
  <si>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</si>
  <si>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</si>
  <si>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</si>
  <si>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</si>
  <si>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</si>
  <si>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</si>
  <si>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</si>
  <si>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</si>
  <si>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</si>
  <si>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</si>
  <si>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</si>
  <si>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</si>
  <si>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</si>
  <si>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</si>
  <si>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</si>
  <si>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</si>
  <si>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</si>
  <si>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</si>
  <si>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</si>
  <si>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</si>
  <si>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</si>
  <si>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</si>
  <si>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</si>
  <si>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</si>
  <si>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</si>
  <si>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</si>
  <si>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</si>
  <si>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</si>
  <si>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</si>
  <si>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</si>
  <si>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</si>
  <si>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</si>
  <si>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</si>
  <si>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</si>
  <si>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</si>
  <si>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</si>
  <si>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</si>
  <si>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</si>
  <si>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</si>
  <si>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</si>
  <si>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</si>
  <si>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</si>
  <si>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</si>
  <si>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</si>
  <si>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</si>
  <si>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</si>
  <si>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</si>
  <si>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</si>
  <si>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</si>
  <si>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</si>
  <si>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</si>
  <si>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</si>
  <si>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</si>
  <si>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</si>
  <si>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</si>
  <si>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</si>
  <si>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</si>
  <si>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</si>
  <si>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</si>
  <si>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</si>
  <si>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</si>
  <si>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</si>
  <si>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</si>
  <si>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</si>
  <si>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</si>
  <si>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</si>
  <si>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</si>
  <si>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</si>
  <si>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</si>
  <si>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</si>
  <si>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</si>
  <si>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</si>
  <si>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</si>
  <si>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</si>
  <si>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</si>
  <si>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</si>
  <si>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</si>
  <si>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</si>
  <si>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</si>
  <si>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</si>
  <si>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</si>
  <si>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</si>
  <si>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</si>
  <si>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</si>
  <si>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</si>
  <si>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</si>
  <si>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</si>
  <si>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</si>
  <si>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</si>
  <si>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</si>
  <si>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</si>
  <si>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</si>
  <si>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</si>
  <si>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</si>
  <si>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</si>
  <si>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</si>
  <si>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</si>
  <si>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</si>
  <si>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</si>
  <si>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</si>
  <si>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</si>
  <si>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</si>
  <si>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</si>
  <si>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</si>
  <si>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</si>
  <si>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</si>
  <si>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</si>
  <si>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</si>
  <si>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</si>
  <si>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</si>
  <si>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</si>
  <si>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</si>
  <si>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</si>
  <si>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</si>
  <si>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</si>
  <si>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</si>
  <si>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</si>
  <si>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</si>
  <si>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</si>
  <si>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</si>
  <si>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</si>
  <si>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</si>
  <si>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</si>
  <si>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</si>
  <si>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</si>
  <si>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</si>
  <si>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</si>
  <si>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</si>
  <si>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</si>
  <si>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</si>
  <si>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</si>
  <si>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</si>
  <si>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</si>
  <si>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</si>
  <si>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</si>
  <si>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</si>
  <si>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</si>
  <si>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</si>
  <si>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</si>
  <si>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</si>
  <si>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</si>
  <si>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</si>
  <si>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</si>
  <si>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</si>
  <si>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</si>
  <si>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</si>
  <si>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</si>
  <si>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</si>
  <si>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</si>
  <si>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</si>
  <si>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</si>
  <si>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</si>
  <si>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</si>
  <si>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</si>
  <si>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</si>
  <si>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</si>
  <si>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</si>
  <si>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</si>
  <si>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</si>
  <si>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</si>
  <si>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</si>
  <si>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</si>
  <si>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</si>
  <si>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</si>
  <si>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</si>
  <si>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</si>
  <si>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</si>
  <si>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</si>
  <si>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</si>
  <si>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</si>
  <si>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</si>
  <si>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</si>
  <si>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</si>
  <si>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</si>
  <si>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</si>
  <si>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</si>
  <si>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</si>
  <si>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</si>
  <si>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</si>
  <si>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</si>
  <si>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</si>
  <si>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</si>
  <si>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</si>
  <si>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</si>
  <si>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</si>
  <si>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</si>
  <si>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</si>
  <si>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</si>
  <si>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</si>
  <si>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</si>
  <si>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</si>
  <si>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</si>
  <si>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</si>
  <si>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</si>
  <si>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</si>
  <si>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</si>
  <si>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</si>
  <si>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</si>
  <si>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</si>
  <si>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</si>
  <si>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</si>
  <si>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</si>
  <si>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</si>
  <si>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</si>
  <si>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</si>
  <si>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</si>
  <si>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</si>
  <si>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</si>
  <si>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</si>
  <si>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</si>
  <si>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</si>
  <si>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</si>
  <si>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</si>
  <si>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</si>
  <si>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</si>
  <si>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</si>
  <si>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</si>
  <si>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</si>
  <si>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</si>
  <si>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</si>
  <si>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</si>
  <si>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</si>
  <si>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</si>
  <si>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</si>
  <si>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</si>
  <si>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</si>
  <si>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</si>
  <si>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</si>
  <si>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</si>
  <si>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</si>
  <si>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</si>
  <si>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</si>
  <si>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</si>
  <si>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</si>
  <si>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</si>
  <si>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</si>
  <si>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</si>
  <si>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</si>
  <si>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</si>
  <si>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</si>
  <si>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</si>
  <si>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</si>
  <si>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</si>
  <si>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</si>
  <si>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</si>
  <si>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</si>
  <si>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</si>
  <si>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</si>
  <si>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</si>
  <si>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</si>
  <si>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</si>
  <si>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</si>
  <si>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</si>
  <si>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</si>
  <si>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</si>
  <si>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</si>
  <si>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</si>
  <si>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</si>
  <si>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</si>
  <si>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</si>
  <si>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</si>
  <si>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</si>
  <si>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</si>
  <si>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</si>
  <si>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</si>
  <si>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</si>
  <si>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</si>
  <si>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</si>
  <si>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</si>
  <si>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</si>
  <si>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</si>
  <si>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</si>
  <si>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</si>
  <si>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</si>
  <si>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</si>
  <si>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</si>
  <si>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</si>
  <si>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</si>
  <si>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</si>
  <si>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</si>
  <si>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</si>
  <si>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</si>
  <si>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</si>
  <si>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</si>
  <si>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</si>
  <si>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</si>
  <si>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</si>
  <si>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</si>
  <si>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</si>
  <si>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</si>
  <si>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</si>
  <si>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</si>
  <si>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</si>
  <si>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</si>
  <si>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</si>
  <si>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</si>
  <si>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</si>
  <si>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</si>
  <si>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</si>
  <si>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</si>
  <si>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</si>
  <si>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</si>
  <si>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</si>
  <si>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</si>
  <si>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</si>
  <si>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</si>
  <si>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</si>
  <si>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</si>
  <si>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</si>
  <si>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</si>
  <si>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</si>
  <si>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</si>
  <si>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</si>
  <si>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</si>
  <si>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</si>
  <si>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</si>
  <si>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</si>
  <si>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</si>
  <si>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</si>
  <si>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</si>
  <si>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</si>
  <si>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</si>
  <si>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</si>
  <si>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</si>
  <si>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</si>
  <si>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</si>
  <si>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</si>
  <si>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</si>
  <si>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</si>
  <si>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</si>
  <si>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</si>
  <si>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</si>
  <si>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</si>
  <si>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</si>
  <si>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</si>
  <si>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</si>
  <si>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</si>
  <si>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</si>
  <si>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</si>
  <si>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</si>
  <si>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</si>
  <si>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</si>
  <si>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</si>
  <si>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</si>
  <si>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</si>
  <si>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</si>
  <si>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</si>
  <si>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</si>
  <si>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</si>
  <si>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</si>
  <si>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</si>
  <si>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</si>
  <si>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</si>
  <si>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</si>
  <si>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</si>
  <si>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</si>
  <si>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</si>
  <si>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</si>
  <si>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</si>
  <si>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</si>
  <si>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</si>
  <si>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</si>
  <si>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</si>
  <si>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</si>
  <si>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</si>
  <si>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</si>
  <si>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</si>
  <si>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</si>
  <si>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</si>
  <si>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</si>
  <si>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</si>
  <si>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</si>
  <si>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</si>
  <si>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</si>
  <si>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</si>
  <si>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</si>
  <si>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</si>
  <si>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</si>
  <si>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</si>
  <si>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</si>
  <si>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</si>
  <si>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</si>
  <si>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</si>
  <si>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</si>
  <si>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</si>
  <si>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</si>
  <si>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</si>
  <si>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</si>
  <si>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</si>
  <si>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</si>
  <si>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</si>
  <si>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</si>
  <si>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</si>
  <si>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</si>
  <si>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</si>
  <si>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</si>
  <si>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</si>
  <si>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</si>
  <si>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</si>
  <si>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</si>
  <si>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</si>
  <si>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</si>
  <si>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</si>
  <si>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</si>
  <si>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</si>
  <si>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</si>
  <si>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</si>
  <si>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</si>
  <si>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</si>
  <si>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</si>
  <si>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</si>
  <si>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</si>
  <si>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</si>
  <si>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</si>
  <si>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</si>
  <si>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</si>
  <si>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</si>
  <si>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</si>
  <si>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</si>
  <si>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</si>
  <si>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</si>
  <si>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</si>
  <si>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</si>
  <si>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</si>
  <si>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</si>
  <si>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</si>
  <si>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</si>
  <si>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</si>
  <si>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</si>
  <si>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</si>
  <si>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</si>
  <si>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</si>
  <si>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</si>
  <si>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</si>
  <si>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</si>
  <si>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</si>
  <si>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</si>
  <si>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</si>
  <si>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</si>
  <si>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</si>
  <si>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</si>
  <si>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</si>
  <si>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</si>
  <si>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</si>
  <si>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</si>
  <si>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</si>
  <si>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</si>
  <si>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</si>
  <si>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</si>
  <si>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</si>
  <si>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</si>
  <si>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</si>
  <si>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</si>
  <si>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</si>
  <si>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</si>
  <si>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</si>
  <si>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</si>
  <si>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</si>
  <si>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</si>
  <si>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</si>
  <si>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</si>
  <si>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</si>
  <si>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</si>
  <si>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</si>
  <si>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</si>
  <si>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</si>
  <si>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</si>
  <si>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</si>
  <si>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</si>
  <si>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</si>
  <si>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</si>
  <si>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</si>
  <si>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</si>
  <si>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</si>
  <si>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</si>
  <si>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</si>
  <si>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</si>
  <si>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</si>
  <si>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</si>
  <si>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</si>
  <si>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</si>
  <si>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</si>
  <si>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</si>
  <si>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</si>
  <si>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</si>
  <si>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</si>
  <si>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</si>
  <si>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</si>
  <si>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</si>
  <si>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</si>
  <si>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</si>
  <si>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</si>
  <si>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</si>
  <si>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</si>
  <si>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</si>
  <si>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</si>
  <si>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</si>
  <si>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</si>
  <si>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</si>
  <si>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</si>
  <si>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</si>
  <si>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</si>
  <si>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</si>
  <si>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</si>
  <si>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</si>
  <si>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</si>
  <si>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</si>
  <si>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</si>
  <si>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</si>
  <si>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</si>
  <si>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</si>
  <si>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</si>
  <si>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</si>
  <si>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</si>
  <si>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</si>
  <si>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</si>
  <si>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</si>
  <si>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</si>
  <si>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</si>
  <si>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</si>
  <si>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</si>
  <si>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</si>
  <si>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</si>
  <si>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</si>
  <si>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</si>
  <si>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</si>
  <si>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</si>
  <si>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</si>
  <si>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</si>
  <si>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</si>
  <si>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</si>
  <si>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</si>
  <si>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</si>
  <si>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</si>
  <si>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</si>
  <si>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</si>
  <si>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</si>
  <si>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</si>
  <si>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</si>
  <si>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</si>
  <si>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</si>
  <si>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</si>
  <si>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</si>
  <si>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</si>
  <si>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</si>
  <si>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</si>
  <si>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</si>
  <si>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</si>
  <si>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</si>
  <si>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</si>
  <si>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</si>
  <si>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</si>
  <si>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</si>
  <si>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</si>
  <si>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</si>
  <si>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</si>
  <si>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</si>
  <si>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</si>
  <si>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</si>
  <si>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</si>
  <si>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</si>
  <si>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</si>
  <si>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</si>
  <si>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</si>
  <si>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</si>
  <si>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</si>
  <si>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</si>
  <si>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</si>
  <si>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</si>
  <si>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</si>
  <si>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</si>
  <si>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</si>
  <si>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</si>
  <si>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</si>
  <si>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</si>
  <si>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</si>
  <si>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</si>
  <si>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</si>
  <si>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</si>
  <si>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</si>
  <si>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</si>
  <si>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</si>
  <si>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</si>
  <si>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</si>
  <si>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</si>
  <si>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</si>
  <si>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</si>
  <si>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</si>
  <si>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</si>
  <si>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</si>
  <si>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</si>
  <si>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</si>
  <si>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</si>
  <si>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</si>
  <si>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</si>
  <si>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</si>
  <si>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</si>
  <si>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</si>
  <si>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</si>
  <si>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</si>
  <si>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</si>
  <si>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</si>
  <si>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</si>
  <si>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</si>
  <si>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</si>
  <si>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</si>
  <si>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</si>
  <si>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</si>
  <si>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</si>
  <si>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</si>
  <si>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</si>
  <si>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</si>
  <si>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</si>
  <si>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</si>
  <si>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</si>
  <si>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</si>
  <si>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</si>
  <si>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</si>
  <si>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</si>
  <si>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</si>
  <si>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</si>
  <si>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</si>
  <si>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</si>
  <si>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</si>
  <si>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</si>
  <si>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</si>
  <si>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</si>
  <si>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</si>
  <si>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</si>
  <si>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</si>
  <si>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</si>
  <si>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</si>
  <si>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</si>
  <si>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</si>
  <si>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</si>
  <si>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</si>
  <si>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</si>
  <si>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</si>
  <si>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</si>
  <si>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</si>
  <si>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</si>
  <si>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</si>
  <si>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</si>
  <si>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</si>
  <si>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</si>
  <si>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</si>
  <si>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</si>
  <si>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</si>
  <si>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</si>
  <si>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</si>
  <si>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</si>
  <si>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</si>
  <si>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</si>
  <si>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</si>
  <si>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</si>
  <si>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</si>
  <si>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</si>
  <si>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</si>
  <si>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</si>
  <si>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</si>
  <si>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</si>
  <si>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</si>
  <si>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</si>
  <si>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</si>
  <si>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</si>
  <si>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</si>
  <si>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</si>
  <si>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</si>
  <si>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</si>
  <si>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</si>
  <si>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</si>
  <si>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</si>
  <si>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</si>
  <si>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</si>
  <si>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</si>
  <si>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</si>
  <si>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</si>
  <si>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</si>
  <si>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</si>
  <si>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</si>
  <si>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</si>
  <si>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</si>
  <si>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</si>
  <si>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</si>
  <si>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</si>
  <si>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</si>
  <si>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</si>
  <si>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</si>
  <si>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</si>
  <si>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</si>
  <si>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</si>
  <si>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</si>
  <si>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</si>
  <si>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</si>
  <si>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</si>
  <si>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</si>
  <si>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</si>
  <si>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</si>
  <si>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</si>
  <si>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</si>
  <si>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</si>
  <si>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</si>
  <si>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</si>
  <si>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</si>
  <si>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</si>
  <si>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</si>
  <si>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</si>
  <si>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</si>
  <si>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</si>
  <si>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</si>
  <si>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</si>
  <si>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</si>
  <si>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</si>
  <si>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</si>
  <si>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</si>
  <si>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</si>
  <si>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</si>
  <si>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</si>
  <si>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</si>
  <si>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</si>
  <si>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</si>
  <si>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</si>
  <si>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</si>
  <si>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</si>
  <si>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</si>
  <si>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</si>
  <si>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</si>
  <si>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</si>
  <si>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</si>
  <si>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</si>
  <si>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</si>
  <si>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</si>
  <si>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</si>
  <si>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</si>
  <si>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</si>
  <si>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</si>
  <si>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</si>
  <si>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</si>
  <si>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</si>
  <si>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</si>
  <si>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</si>
  <si>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</si>
  <si>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</si>
  <si>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</si>
  <si>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</si>
  <si>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</si>
  <si>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</si>
  <si>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</si>
  <si>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</si>
  <si>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</si>
  <si>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</si>
  <si>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</si>
  <si>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</si>
  <si>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</si>
  <si>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</si>
  <si>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</si>
  <si>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</si>
  <si>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</si>
  <si>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</si>
  <si>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</si>
  <si>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</si>
  <si>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</si>
  <si>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</si>
  <si>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</si>
  <si>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</si>
  <si>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</si>
  <si>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</si>
  <si>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</si>
  <si>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</si>
  <si>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</si>
  <si>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</si>
  <si>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</si>
  <si>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</si>
  <si>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</si>
  <si>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</si>
  <si>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</si>
  <si>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</si>
  <si>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</si>
  <si>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</si>
  <si>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</si>
  <si>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</si>
  <si>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</si>
  <si>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</si>
  <si>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</si>
  <si>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</si>
  <si>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</si>
  <si>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</si>
  <si>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</si>
  <si>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</si>
  <si>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</si>
  <si>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</si>
  <si>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</si>
  <si>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</si>
  <si>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</si>
  <si>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</si>
  <si>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</si>
  <si>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</si>
  <si>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</si>
  <si>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</si>
  <si>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</si>
  <si>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</si>
  <si>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</si>
  <si>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</si>
  <si>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</si>
  <si>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</si>
  <si>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</si>
  <si>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</si>
  <si>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</si>
  <si>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</si>
  <si>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</si>
  <si>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</si>
  <si>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</si>
  <si>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</si>
  <si>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</si>
  <si>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</si>
  <si>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</si>
  <si>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</si>
  <si>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</si>
  <si>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</si>
  <si>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</si>
  <si>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</si>
  <si>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</si>
  <si>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</si>
  <si>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</si>
  <si>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</si>
  <si>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</si>
  <si>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</si>
  <si>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</si>
  <si>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</si>
  <si>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</si>
  <si>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</si>
  <si>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</si>
  <si>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</si>
  <si>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</si>
  <si>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</si>
  <si>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</si>
  <si>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</si>
  <si>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</si>
  <si>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</si>
  <si>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</si>
  <si>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</si>
  <si>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</si>
  <si>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</si>
  <si>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</si>
  <si>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</si>
  <si>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</si>
  <si>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</si>
  <si>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</si>
  <si>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</si>
  <si>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</si>
  <si>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</si>
  <si>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</si>
  <si>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</si>
  <si>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</si>
  <si>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</si>
  <si>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</si>
  <si>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</si>
  <si>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</si>
  <si>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</si>
  <si>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</si>
  <si>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</si>
  <si>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</si>
  <si>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</si>
  <si>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</si>
  <si>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</si>
  <si>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</si>
  <si>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</si>
  <si>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</si>
  <si>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</si>
  <si>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</si>
  <si>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</si>
  <si>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</si>
  <si>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</si>
  <si>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</si>
  <si>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</si>
  <si>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</si>
  <si>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</si>
  <si>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</si>
  <si>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</si>
  <si>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</si>
  <si>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</si>
  <si>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</si>
  <si>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</si>
  <si>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</si>
  <si>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</si>
  <si>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</si>
  <si>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</si>
  <si>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</si>
  <si>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</si>
  <si>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</si>
  <si>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</si>
  <si>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</si>
  <si>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</si>
  <si>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</si>
  <si>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</si>
  <si>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</si>
  <si>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</si>
  <si>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</si>
  <si>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</si>
  <si>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</si>
  <si>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</si>
  <si>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</si>
  <si>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</si>
  <si>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</si>
  <si>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</si>
  <si>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</si>
  <si>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</si>
  <si>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</si>
  <si>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</si>
  <si>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</si>
  <si>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</si>
  <si>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</si>
  <si>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</si>
  <si>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</si>
  <si>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</si>
  <si>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</si>
  <si>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</si>
  <si>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</si>
  <si>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</si>
  <si>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</si>
  <si>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</si>
  <si>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</si>
  <si>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</si>
  <si>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</si>
  <si>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</si>
  <si>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</si>
  <si>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</si>
  <si>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</si>
  <si>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</si>
  <si>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</si>
  <si>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</si>
  <si>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</si>
  <si>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</si>
  <si>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</si>
  <si>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</si>
  <si>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</si>
  <si>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</si>
  <si>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</si>
  <si>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</si>
  <si>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</si>
  <si>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</si>
  <si>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</si>
  <si>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</si>
  <si>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</si>
  <si>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</si>
  <si>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</si>
  <si>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</si>
  <si>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</si>
  <si>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</si>
  <si>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</si>
  <si>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</si>
  <si>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</si>
  <si>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</si>
  <si>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</si>
  <si>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</si>
  <si>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</si>
  <si>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</si>
  <si>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</si>
  <si>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</si>
  <si>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</si>
  <si>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</si>
  <si>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</si>
  <si>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</si>
  <si>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</si>
  <si>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</si>
  <si>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</si>
  <si>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</si>
  <si>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</si>
  <si>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</si>
  <si>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</si>
  <si>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</si>
  <si>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</si>
  <si>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</si>
  <si>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</si>
  <si>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</si>
  <si>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</si>
  <si>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</si>
  <si>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</si>
  <si>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</si>
  <si>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</si>
  <si>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</si>
  <si>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</si>
  <si>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</si>
  <si>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</si>
  <si>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</si>
  <si>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</si>
  <si>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</si>
  <si>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</si>
  <si>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</si>
  <si>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</si>
  <si>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</si>
  <si>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</si>
  <si>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</si>
  <si>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</si>
  <si>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</si>
  <si>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</si>
  <si>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</si>
  <si>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</si>
  <si>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</si>
  <si>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</si>
  <si>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</si>
  <si>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</si>
  <si>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</si>
  <si>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</si>
  <si>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</si>
  <si>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</si>
  <si>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</si>
  <si>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</si>
  <si>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</si>
  <si>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</si>
  <si>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</si>
  <si>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</si>
  <si>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</si>
  <si>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</si>
  <si>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</si>
  <si>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</si>
  <si>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</si>
  <si>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</si>
  <si>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</si>
  <si>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</si>
  <si>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</si>
  <si>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</si>
  <si>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</si>
  <si>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</si>
  <si>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</si>
  <si>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</si>
  <si>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</si>
  <si>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</si>
  <si>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</si>
  <si>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</si>
  <si>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</si>
  <si>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</si>
  <si>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</si>
  <si>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</si>
  <si>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</si>
  <si>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</si>
  <si>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</si>
  <si>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</si>
  <si>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</si>
  <si>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</si>
  <si>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</si>
  <si>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</si>
  <si>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</si>
  <si>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</si>
  <si>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</si>
  <si>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</si>
  <si>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</si>
  <si>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</si>
  <si>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</si>
  <si>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</si>
  <si>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</si>
  <si>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</si>
  <si>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</si>
  <si>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</si>
  <si>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</si>
  <si>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</si>
  <si>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</si>
  <si>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</si>
  <si>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</si>
  <si>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</si>
  <si>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</si>
  <si>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</si>
  <si>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</si>
  <si>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</si>
  <si>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</si>
  <si>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</si>
  <si>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</si>
  <si>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</si>
  <si>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</si>
  <si>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</si>
  <si>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</si>
  <si>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</si>
  <si>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</si>
  <si>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</si>
  <si>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</si>
  <si>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</si>
  <si>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</si>
  <si>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</si>
  <si>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</si>
  <si>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</si>
  <si>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</si>
  <si>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</si>
  <si>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</si>
  <si>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</si>
  <si>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</si>
  <si>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</si>
  <si>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</si>
  <si>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</si>
  <si>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</si>
  <si>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</si>
  <si>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</si>
  <si>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</si>
  <si>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</si>
  <si>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</si>
  <si>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</si>
  <si>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</si>
  <si>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</si>
  <si>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</si>
  <si>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</si>
  <si>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</si>
  <si>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</si>
  <si>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</si>
  <si>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</si>
  <si>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</si>
  <si>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</si>
  <si>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</si>
  <si>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</si>
  <si>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</si>
  <si>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</si>
  <si>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</si>
  <si>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</si>
  <si>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</si>
  <si>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</si>
  <si>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</si>
  <si>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</si>
  <si>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</si>
  <si>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</si>
  <si>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</si>
  <si>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</si>
  <si>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</si>
  <si>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</si>
  <si>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</si>
  <si>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</si>
  <si>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</si>
  <si>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</si>
  <si>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</si>
  <si>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</si>
  <si>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</si>
  <si>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</si>
  <si>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</si>
  <si>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</si>
  <si>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</si>
  <si>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</si>
  <si>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</si>
  <si>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</si>
  <si>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</si>
  <si>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</si>
  <si>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</si>
  <si>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</si>
  <si>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</si>
  <si>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</si>
  <si>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</si>
  <si>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</si>
  <si>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</si>
  <si>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</si>
  <si>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</si>
  <si>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</si>
  <si>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</si>
  <si>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</si>
  <si>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</si>
  <si>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</si>
  <si>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</si>
  <si>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</si>
  <si>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</si>
  <si>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</si>
  <si>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</si>
  <si>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</si>
  <si>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</si>
  <si>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</si>
  <si>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</si>
  <si>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</si>
  <si>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</si>
  <si>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</si>
  <si>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</si>
  <si>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</si>
  <si>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</si>
  <si>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</si>
  <si>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</si>
  <si>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</si>
  <si>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</si>
  <si>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</si>
  <si>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</si>
  <si>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</si>
  <si>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</si>
  <si>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</si>
  <si>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</si>
  <si>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</si>
  <si>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</si>
  <si>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</si>
  <si>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</si>
  <si>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</si>
  <si>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</si>
  <si>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</si>
  <si>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</si>
  <si>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</si>
  <si>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</si>
  <si>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</si>
  <si>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</si>
  <si>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</si>
  <si>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</si>
  <si>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</si>
  <si>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</si>
  <si>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</si>
  <si>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</si>
  <si>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</si>
  <si>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</si>
  <si>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</si>
  <si>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</si>
  <si>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</si>
  <si>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</si>
  <si>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</si>
  <si>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</si>
  <si>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</si>
  <si>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</si>
  <si>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</si>
  <si>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</si>
  <si>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</si>
  <si>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</si>
  <si>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</si>
  <si>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</si>
  <si>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</si>
  <si>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</si>
  <si>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</si>
  <si>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</si>
  <si>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</si>
  <si>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</si>
  <si>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</si>
  <si>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</si>
  <si>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</si>
  <si>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</si>
  <si>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</si>
  <si>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</si>
  <si>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</si>
  <si>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</si>
  <si>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</si>
  <si>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</si>
  <si>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</si>
  <si>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</si>
  <si>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</si>
  <si>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</si>
  <si>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</si>
  <si>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</si>
  <si>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</si>
  <si>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</si>
  <si>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</si>
  <si>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</si>
  <si>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</si>
  <si>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</si>
  <si>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</si>
  <si>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</si>
  <si>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</si>
  <si>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</si>
  <si>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</si>
  <si>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</si>
  <si>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</si>
  <si>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</si>
  <si>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</si>
  <si>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</si>
  <si>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</si>
  <si>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</si>
  <si>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</si>
  <si>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</si>
  <si>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</si>
  <si>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</si>
  <si>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</si>
  <si>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</si>
  <si>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</si>
  <si>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</si>
  <si>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</si>
  <si>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</si>
  <si>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</si>
  <si>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</si>
  <si>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</si>
  <si>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</si>
  <si>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</si>
  <si>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</si>
  <si>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</si>
  <si>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</si>
  <si>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</si>
  <si>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</si>
  <si>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</si>
  <si>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</si>
  <si>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</si>
  <si>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</si>
  <si>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</si>
  <si>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</si>
  <si>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</si>
  <si>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</si>
  <si>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</si>
  <si>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</si>
  <si>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</si>
  <si>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</si>
  <si>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</si>
  <si>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</si>
  <si>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</si>
  <si>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</si>
  <si>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</si>
  <si>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</si>
  <si>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</si>
  <si>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</si>
  <si>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</si>
  <si>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</si>
  <si>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</si>
  <si>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</si>
  <si>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</si>
  <si>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</si>
  <si>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</si>
  <si>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</si>
  <si>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</si>
  <si>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</si>
  <si>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</si>
  <si>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</si>
  <si>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</si>
  <si>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</si>
  <si>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</si>
  <si>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</si>
  <si>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</si>
  <si>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</si>
  <si>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</si>
  <si>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</si>
  <si>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</si>
  <si>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</si>
  <si>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</si>
  <si>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</si>
  <si>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</si>
  <si>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</si>
  <si>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</si>
  <si>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</si>
  <si>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</si>
  <si>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</si>
  <si>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</si>
  <si>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</si>
  <si>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</si>
  <si>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</si>
  <si>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</si>
  <si>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</si>
  <si>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</si>
  <si>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</si>
  <si>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</si>
  <si>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</si>
  <si>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</si>
  <si>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</si>
  <si>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</si>
  <si>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</si>
  <si>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</si>
  <si>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</si>
  <si>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</si>
  <si>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</si>
  <si>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</si>
  <si>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</si>
  <si>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</si>
  <si>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</si>
  <si>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</si>
  <si>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</si>
  <si>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</si>
  <si>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</si>
  <si>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</si>
  <si>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</si>
  <si>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</si>
  <si>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</si>
  <si>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</si>
  <si>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</si>
  <si>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</si>
  <si>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</si>
  <si>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</si>
  <si>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</si>
  <si>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</si>
  <si>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</si>
  <si>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</si>
  <si>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</si>
  <si>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</si>
  <si>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</si>
  <si>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</si>
  <si>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</si>
  <si>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</si>
  <si>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</si>
  <si>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</si>
  <si>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</si>
  <si>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</si>
  <si>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</si>
  <si>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</si>
  <si>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</si>
  <si>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</si>
  <si>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</si>
  <si>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</si>
  <si>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</si>
  <si>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</si>
  <si>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</si>
  <si>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</si>
  <si>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</si>
  <si>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</si>
  <si>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</si>
  <si>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</si>
  <si>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</si>
  <si>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</si>
  <si>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</si>
  <si>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</si>
  <si>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</si>
  <si>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</si>
  <si>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</si>
  <si>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</si>
  <si>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</si>
  <si>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</si>
  <si>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</si>
  <si>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</si>
  <si>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</si>
  <si>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</si>
  <si>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</si>
  <si>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</si>
  <si>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</si>
  <si>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</si>
  <si>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</si>
  <si>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</si>
  <si>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</si>
  <si>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</si>
  <si>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</si>
  <si>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</si>
  <si>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</si>
  <si>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</si>
  <si>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</si>
  <si>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</si>
  <si>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</si>
  <si>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</si>
  <si>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</si>
  <si>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</si>
  <si>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</si>
  <si>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</si>
  <si>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</si>
  <si>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</si>
  <si>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</si>
  <si>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</si>
  <si>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</si>
  <si>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</si>
  <si>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</si>
  <si>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</si>
  <si>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</si>
  <si>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</si>
  <si>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</si>
  <si>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</si>
  <si>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</si>
  <si>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</si>
  <si>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</si>
  <si>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</si>
  <si>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</si>
  <si>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</si>
  <si>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</si>
  <si>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</si>
  <si>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</si>
  <si>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</si>
  <si>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</si>
  <si>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</si>
  <si>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</si>
  <si>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</si>
  <si>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</si>
  <si>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</si>
  <si>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</si>
  <si>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</si>
  <si>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</si>
  <si>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</si>
  <si>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</si>
  <si>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</si>
  <si>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</si>
  <si>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</si>
  <si>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</si>
  <si>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</si>
  <si>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</si>
  <si>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</si>
  <si>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</si>
  <si>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</si>
  <si>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</si>
  <si>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</si>
  <si>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</si>
  <si>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</si>
  <si>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</si>
  <si>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</si>
  <si>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</si>
  <si>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</si>
  <si>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</si>
  <si>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</si>
  <si>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</si>
  <si>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</si>
  <si>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</si>
  <si>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</si>
  <si>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</si>
  <si>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</si>
  <si>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</si>
  <si>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</si>
  <si>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</si>
  <si>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</si>
  <si>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</si>
  <si>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</si>
  <si>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</si>
  <si>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</si>
  <si>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</si>
  <si>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</si>
  <si>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</si>
  <si>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</si>
  <si>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</si>
  <si>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</si>
  <si>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</si>
  <si>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</si>
  <si>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</si>
  <si>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</si>
  <si>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</si>
  <si>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</si>
  <si>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</si>
  <si>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</si>
  <si>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</si>
  <si>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</si>
  <si>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</si>
  <si>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</si>
  <si>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</si>
  <si>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</si>
  <si>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</si>
  <si>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</si>
  <si>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</si>
  <si>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</si>
  <si>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</si>
  <si>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</si>
  <si>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</si>
  <si>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</si>
  <si>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</si>
  <si>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</si>
  <si>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</si>
  <si>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</si>
  <si>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</si>
  <si>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</si>
  <si>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</si>
  <si>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</si>
  <si>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</si>
  <si>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</si>
  <si>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</si>
  <si>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</si>
  <si>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</si>
  <si>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</si>
  <si>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</si>
  <si>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</si>
  <si>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</si>
  <si>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</si>
  <si>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</si>
  <si>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</si>
  <si>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</si>
  <si>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</si>
  <si>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</si>
  <si>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</si>
  <si>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</si>
  <si>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</si>
  <si>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</si>
  <si>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</si>
  <si>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</si>
  <si>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</si>
  <si>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</si>
  <si>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</si>
  <si>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</si>
  <si>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</si>
  <si>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</si>
  <si>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</si>
  <si>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</si>
  <si>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</si>
  <si>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</si>
  <si>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</si>
  <si>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</si>
  <si>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</si>
  <si>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</si>
  <si>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</si>
  <si>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</si>
  <si>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</si>
  <si>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</si>
  <si>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</si>
  <si>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</si>
  <si>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</si>
  <si>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</si>
  <si>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</si>
  <si>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</si>
  <si>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</si>
  <si>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</si>
  <si>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</si>
  <si>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</si>
  <si>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</si>
  <si>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</si>
  <si>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</si>
  <si>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</si>
  <si>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</si>
  <si>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</si>
  <si>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</si>
  <si>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</si>
  <si>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</si>
  <si>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</si>
  <si>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</si>
  <si>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</si>
  <si>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</si>
  <si>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</si>
  <si>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</si>
  <si>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</si>
  <si>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</si>
  <si>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</si>
  <si>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</si>
  <si>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</si>
  <si>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</si>
  <si>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</si>
  <si>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</si>
  <si>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</si>
  <si>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</si>
  <si>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</si>
  <si>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</si>
  <si>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</si>
  <si>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</si>
  <si>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</si>
  <si>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</si>
  <si>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</si>
  <si>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</si>
  <si>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</si>
  <si>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</si>
  <si>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</si>
  <si>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</si>
  <si>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</si>
  <si>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</si>
  <si>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</si>
  <si>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</si>
  <si>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</si>
  <si>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</si>
  <si>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</si>
  <si>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</si>
  <si>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</si>
  <si>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</si>
  <si>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</si>
  <si>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</si>
  <si>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</si>
  <si>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</si>
  <si>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</si>
  <si>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</si>
  <si>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</si>
  <si>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</si>
  <si>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</si>
  <si>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</si>
  <si>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</si>
  <si>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</si>
  <si>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</si>
  <si>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</si>
  <si>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</si>
  <si>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</si>
  <si>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</si>
  <si>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</si>
  <si>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</si>
  <si>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</si>
  <si>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</si>
  <si>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</si>
  <si>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</si>
  <si>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</si>
  <si>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</si>
  <si>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</si>
  <si>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</si>
  <si>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</si>
  <si>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</si>
  <si>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</si>
  <si>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</si>
  <si>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</si>
  <si>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</si>
  <si>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</si>
  <si>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</si>
  <si>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</si>
  <si>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</si>
  <si>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</si>
  <si>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</si>
  <si>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</si>
  <si>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</si>
  <si>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</si>
  <si>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</si>
  <si>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</si>
  <si>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</si>
  <si>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</si>
  <si>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</si>
  <si>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</si>
  <si>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</si>
  <si>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</si>
  <si>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</si>
  <si>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</si>
  <si>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</si>
  <si>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</si>
  <si>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</si>
  <si>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</si>
  <si>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</si>
  <si>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</si>
  <si>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</si>
  <si>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</si>
  <si>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</si>
  <si>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</si>
  <si>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</si>
  <si>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</si>
  <si>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</si>
  <si>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</si>
  <si>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</si>
  <si>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</si>
  <si>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</si>
  <si>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</si>
  <si>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</si>
  <si>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</si>
  <si>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</si>
  <si>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</si>
  <si>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</si>
  <si>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</si>
  <si>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</si>
  <si>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</si>
  <si>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</si>
  <si>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</si>
  <si>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</si>
  <si>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</si>
  <si>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</si>
  <si>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</si>
  <si>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</si>
  <si>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</si>
  <si>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</si>
  <si>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</si>
  <si>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</si>
  <si>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</si>
  <si>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</si>
  <si>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</si>
  <si>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</si>
  <si>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</si>
  <si>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</si>
  <si>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</si>
  <si>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</si>
  <si>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</si>
  <si>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</si>
  <si>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</si>
  <si>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</si>
  <si>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</si>
  <si>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</si>
  <si>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</si>
  <si>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</si>
  <si>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</si>
  <si>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</si>
  <si>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</si>
  <si>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</si>
  <si>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</si>
  <si>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</si>
  <si>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</si>
  <si>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</si>
  <si>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</si>
  <si>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</si>
  <si>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</si>
  <si>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</si>
  <si>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</si>
  <si>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</si>
  <si>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</si>
  <si>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</si>
  <si>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</si>
  <si>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</si>
  <si>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</si>
  <si>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</si>
  <si>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</si>
  <si>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</si>
  <si>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</si>
  <si>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</si>
  <si>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</si>
  <si>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</si>
  <si>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</si>
  <si>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</si>
  <si>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</si>
  <si>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</si>
  <si>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</si>
  <si>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</si>
  <si>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</si>
  <si>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</si>
  <si>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</si>
  <si>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</si>
  <si>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</si>
  <si>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</si>
  <si>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</si>
  <si>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</si>
  <si>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</si>
  <si>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</si>
  <si>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</si>
  <si>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</si>
  <si>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</si>
  <si>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</si>
  <si>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</si>
  <si>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</si>
  <si>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</si>
  <si>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</si>
  <si>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</si>
  <si>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</si>
  <si>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</si>
  <si>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</si>
  <si>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</si>
  <si>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</si>
  <si>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</si>
  <si>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</si>
  <si>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</si>
  <si>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</si>
  <si>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</si>
  <si>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</si>
  <si>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</si>
  <si>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</si>
  <si>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</si>
  <si>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</si>
  <si>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</si>
  <si>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</si>
  <si>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</si>
  <si>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</si>
  <si>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</si>
  <si>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</si>
  <si>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</si>
  <si>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</si>
  <si>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</si>
  <si>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</si>
  <si>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</si>
  <si>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</si>
  <si>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</si>
  <si>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</si>
  <si>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</si>
  <si>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</si>
  <si>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</si>
  <si>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</si>
  <si>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</si>
  <si>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</si>
  <si>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</si>
  <si>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</si>
  <si>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</si>
  <si>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</si>
  <si>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</si>
  <si>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</si>
  <si>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</si>
  <si>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</si>
  <si>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</si>
  <si>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</si>
  <si>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</si>
  <si>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</si>
  <si>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</si>
  <si>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</si>
  <si>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</si>
  <si>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</si>
  <si>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</si>
  <si>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</si>
  <si>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</si>
  <si>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</si>
  <si>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</si>
  <si>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</si>
  <si>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</si>
  <si>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</si>
  <si>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</si>
  <si>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</si>
  <si>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</si>
  <si>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</si>
  <si>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</si>
  <si>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</si>
  <si>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</si>
  <si>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</si>
  <si>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</si>
  <si>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</si>
  <si>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</si>
  <si>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</si>
  <si>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</si>
  <si>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</si>
  <si>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</si>
  <si>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</si>
  <si>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</si>
  <si>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</si>
  <si>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</si>
  <si>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</si>
  <si>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</si>
  <si>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</si>
  <si>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</si>
  <si>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</si>
  <si>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</si>
  <si>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</si>
  <si>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</si>
  <si>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</si>
  <si>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</si>
  <si>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</si>
  <si>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</si>
  <si>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</si>
  <si>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</si>
  <si>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</si>
  <si>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</si>
  <si>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</si>
  <si>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</si>
  <si>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</si>
  <si>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</si>
  <si>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</si>
  <si>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</si>
  <si>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</si>
  <si>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</si>
  <si>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</si>
  <si>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</si>
  <si>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</si>
  <si>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</si>
  <si>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</si>
  <si>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</si>
  <si>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</si>
  <si>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</si>
  <si>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</si>
  <si>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</si>
  <si>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</si>
  <si>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</si>
  <si>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</si>
  <si>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</si>
  <si>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</si>
  <si>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</si>
  <si>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</si>
  <si>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</si>
  <si>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</si>
  <si>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</si>
  <si>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</si>
  <si>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</si>
  <si>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</si>
  <si>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</si>
  <si>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</si>
  <si>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</si>
  <si>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</si>
  <si>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</si>
  <si>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</si>
  <si>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</si>
  <si>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</si>
  <si>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</si>
  <si>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</si>
  <si>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</si>
  <si>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</si>
  <si>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</si>
  <si>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</si>
  <si>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</si>
  <si>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</si>
  <si>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</si>
  <si>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</si>
  <si>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</si>
  <si>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</si>
  <si>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</si>
  <si>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</si>
  <si>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</si>
  <si>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</si>
  <si>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</si>
  <si>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</si>
  <si>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</si>
  <si>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</si>
  <si>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</si>
  <si>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</si>
  <si>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</si>
  <si>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</si>
  <si>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</si>
  <si>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</si>
  <si>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</si>
  <si>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</si>
  <si>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</si>
  <si>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</si>
  <si>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</si>
  <si>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</si>
  <si>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</si>
  <si>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</si>
  <si>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</si>
  <si>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</si>
  <si>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</si>
  <si>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</si>
  <si>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</si>
  <si>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</si>
  <si>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</si>
  <si>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</si>
  <si>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</si>
  <si>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</si>
  <si>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</si>
  <si>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</si>
  <si>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</si>
  <si>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</si>
  <si>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</si>
  <si>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</si>
  <si>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</si>
  <si>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</si>
  <si>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</si>
  <si>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</si>
  <si>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</si>
  <si>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</si>
  <si>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</si>
  <si>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</si>
  <si>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</si>
  <si>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</si>
  <si>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</si>
  <si>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</si>
  <si>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</si>
  <si>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</si>
  <si>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</si>
  <si>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</si>
  <si>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</si>
  <si>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</si>
  <si>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</si>
  <si>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</si>
  <si>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</si>
  <si>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</si>
  <si>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</si>
  <si>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</si>
  <si>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</si>
  <si>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</si>
  <si>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</si>
  <si>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</si>
  <si>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</si>
  <si>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</si>
  <si>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</si>
  <si>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</si>
  <si>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</si>
  <si>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</si>
  <si>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</si>
  <si>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</si>
  <si>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</si>
  <si>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</si>
  <si>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</si>
  <si>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</si>
  <si>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</si>
  <si>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</si>
  <si>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</si>
  <si>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</si>
  <si>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</si>
  <si>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</si>
  <si>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</si>
  <si>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</si>
  <si>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</si>
  <si>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</si>
  <si>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</si>
  <si>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</si>
  <si>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</si>
  <si>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</si>
  <si>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</si>
  <si>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</si>
  <si>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</si>
  <si>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</si>
  <si>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</si>
  <si>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</si>
  <si>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</si>
  <si>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</si>
  <si>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</si>
  <si>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</si>
  <si>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</si>
  <si>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</si>
  <si>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</si>
  <si>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</si>
  <si>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</si>
  <si>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</si>
  <si>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</si>
  <si>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</si>
  <si>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</si>
  <si>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</si>
  <si>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</si>
  <si>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</si>
  <si>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</si>
  <si>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</si>
  <si>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</si>
  <si>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</si>
  <si>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</si>
  <si>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</si>
  <si>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</si>
  <si>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</si>
  <si>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</si>
  <si>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</si>
  <si>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</si>
  <si>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</si>
  <si>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</si>
  <si>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</si>
  <si>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</si>
  <si>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</si>
  <si>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</si>
  <si>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</si>
  <si>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</si>
  <si>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</si>
  <si>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</si>
  <si>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</si>
  <si>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</si>
  <si>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</si>
  <si>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</si>
  <si>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</si>
  <si>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</si>
  <si>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</si>
  <si>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</si>
  <si>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</si>
  <si>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</si>
  <si>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</si>
  <si>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</si>
  <si>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</si>
  <si>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</si>
  <si>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</si>
  <si>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</si>
  <si>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</si>
  <si>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</si>
  <si>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</si>
  <si>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</si>
  <si>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</si>
  <si>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</si>
  <si>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</si>
  <si>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</si>
  <si>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</si>
  <si>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</si>
  <si>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</si>
  <si>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</si>
  <si>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</si>
  <si>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</si>
  <si>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</si>
  <si>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</si>
  <si>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</si>
  <si>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</si>
  <si>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</si>
  <si>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</si>
  <si>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</si>
  <si>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</si>
  <si>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</si>
  <si>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</si>
  <si>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</si>
  <si>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</si>
  <si>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</si>
  <si>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</si>
  <si>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</si>
  <si>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</si>
  <si>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</si>
  <si>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</si>
  <si>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</si>
  <si>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</si>
  <si>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</si>
  <si>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</si>
  <si>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</si>
  <si>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</si>
  <si>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</si>
  <si>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</si>
  <si>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</si>
  <si>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</si>
  <si>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</si>
  <si>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</si>
  <si>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</si>
  <si>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</si>
  <si>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</si>
  <si>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</si>
  <si>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</si>
  <si>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</si>
  <si>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</si>
  <si>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</si>
  <si>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</si>
  <si>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</si>
  <si>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</si>
  <si>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</si>
  <si>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</si>
  <si>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</si>
  <si>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</si>
  <si>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</si>
  <si>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</si>
  <si>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</si>
  <si>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</si>
  <si>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</si>
  <si>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</si>
  <si>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</si>
  <si>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</si>
  <si>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</si>
  <si>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</si>
  <si>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</si>
  <si>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</si>
  <si>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</si>
  <si>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</si>
  <si>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</si>
  <si>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</si>
  <si>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</si>
  <si>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</si>
  <si>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</si>
  <si>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</si>
  <si>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</si>
  <si>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</si>
  <si>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</si>
  <si>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</si>
  <si>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</si>
  <si>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</si>
  <si>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</si>
  <si>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</si>
  <si>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</si>
  <si>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</si>
  <si>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</si>
  <si>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</si>
  <si>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</si>
  <si>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</si>
  <si>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</si>
  <si>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</si>
  <si>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</si>
  <si>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</si>
  <si>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</si>
  <si>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</si>
  <si>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</si>
  <si>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</si>
  <si>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</si>
  <si>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</si>
  <si>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</si>
  <si>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</si>
  <si>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</si>
  <si>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</si>
  <si>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</si>
  <si>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</si>
  <si>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</si>
  <si>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</si>
  <si>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</si>
  <si>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</si>
  <si>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</si>
  <si>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</si>
  <si>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</si>
  <si>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</si>
  <si>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</si>
  <si>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</si>
  <si>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</si>
  <si>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</si>
  <si>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</si>
  <si>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</si>
  <si>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</si>
  <si>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</si>
  <si>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</si>
  <si>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</si>
  <si>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</si>
  <si>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</si>
  <si>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</si>
  <si>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</si>
  <si>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</si>
  <si>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</si>
  <si>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</si>
  <si>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</si>
  <si>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</si>
  <si>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</si>
  <si>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</si>
  <si>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</si>
  <si>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</si>
  <si>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</si>
  <si>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</si>
  <si>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</si>
  <si>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</si>
  <si>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</si>
  <si>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</si>
  <si>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</si>
  <si>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</si>
  <si>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</si>
  <si>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</si>
  <si>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</si>
  <si>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</si>
  <si>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</si>
  <si>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</si>
  <si>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</si>
  <si>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</si>
  <si>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</si>
  <si>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</si>
  <si>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</si>
  <si>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</si>
  <si>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</si>
  <si>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</si>
  <si>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</si>
  <si>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</si>
  <si>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</si>
  <si>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</si>
  <si>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</si>
  <si>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</si>
  <si>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</si>
  <si>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</si>
  <si>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</si>
  <si>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</si>
  <si>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</si>
  <si>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</si>
  <si>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</si>
  <si>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</si>
  <si>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</si>
  <si>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</si>
  <si>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</si>
  <si>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</si>
  <si>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</si>
  <si>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</si>
  <si>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</si>
  <si>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</si>
  <si>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</si>
  <si>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</si>
  <si>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</si>
  <si>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</si>
  <si>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</si>
  <si>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</si>
  <si>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</si>
  <si>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</si>
  <si>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</si>
  <si>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</si>
  <si>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</si>
  <si>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</si>
  <si>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</si>
  <si>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</si>
  <si>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</si>
  <si>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</si>
  <si>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</si>
  <si>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</si>
  <si>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</si>
  <si>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</si>
  <si>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</si>
  <si>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</si>
  <si>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</si>
  <si>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</si>
  <si>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</si>
  <si>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</si>
  <si>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</si>
  <si>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</si>
  <si>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</si>
  <si>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</si>
  <si>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</si>
  <si>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</si>
  <si>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</si>
  <si>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</si>
  <si>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</si>
  <si>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</si>
  <si>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</si>
  <si>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</si>
  <si>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</si>
  <si>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</si>
  <si>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</si>
  <si>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</si>
  <si>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</si>
  <si>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</si>
  <si>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</si>
  <si>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</si>
  <si>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</si>
  <si>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</si>
  <si>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</si>
  <si>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</si>
  <si>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</si>
  <si>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</si>
  <si>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</si>
  <si>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</si>
  <si>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</si>
  <si>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</si>
  <si>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</si>
  <si>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</si>
  <si>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</si>
  <si>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</si>
  <si>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</si>
  <si>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</si>
  <si>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</si>
  <si>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</si>
  <si>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</si>
  <si>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</si>
  <si>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</si>
  <si>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</si>
  <si>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</si>
  <si>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</si>
  <si>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</si>
  <si>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</si>
  <si>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</si>
  <si>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</si>
  <si>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</si>
  <si>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</si>
  <si>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</si>
  <si>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</si>
  <si>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</si>
  <si>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</si>
  <si>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</si>
  <si>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</si>
  <si>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</si>
  <si>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</si>
  <si>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</si>
  <si>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</si>
  <si>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</si>
  <si>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</si>
  <si>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</si>
  <si>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</si>
  <si>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</si>
  <si>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</si>
  <si>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</si>
  <si>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</si>
  <si>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</si>
  <si>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</si>
  <si>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</si>
  <si>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</si>
  <si>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</si>
  <si>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</si>
  <si>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</si>
  <si>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</si>
  <si>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</si>
  <si>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</si>
  <si>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</si>
  <si>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</si>
  <si>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</si>
  <si>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</si>
  <si>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</si>
  <si>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</si>
  <si>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</si>
  <si>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</si>
  <si>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</si>
  <si>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</si>
  <si>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</si>
  <si>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</si>
  <si>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</si>
  <si>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</si>
  <si>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</si>
  <si>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</si>
  <si>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</si>
  <si>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</si>
  <si>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</si>
  <si>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</si>
  <si>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</si>
  <si>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</si>
  <si>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</si>
  <si>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</si>
  <si>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</si>
  <si>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</si>
  <si>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</si>
  <si>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</si>
  <si>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</si>
  <si>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</si>
  <si>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</si>
  <si>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</si>
  <si>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</si>
  <si>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</si>
  <si>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</si>
  <si>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</si>
  <si>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</si>
  <si>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</si>
  <si>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</si>
  <si>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</si>
  <si>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</si>
  <si>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</si>
  <si>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</si>
  <si>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</si>
  <si>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</si>
  <si>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</si>
  <si>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</si>
  <si>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</si>
  <si>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</si>
  <si>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</si>
  <si>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</si>
  <si>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</si>
  <si>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</si>
  <si>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</si>
  <si>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</si>
  <si>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</si>
  <si>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</si>
  <si>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</si>
  <si>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</si>
  <si>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</si>
  <si>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</si>
  <si>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</si>
  <si>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</si>
  <si>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</si>
  <si>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</si>
  <si>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</si>
  <si>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</si>
  <si>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</si>
  <si>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</si>
  <si>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</si>
  <si>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</si>
  <si>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</si>
  <si>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</si>
  <si>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</si>
  <si>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</si>
  <si>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</si>
  <si>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</si>
  <si>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</si>
  <si>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</si>
  <si>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</si>
  <si>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</si>
  <si>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</si>
  <si>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</si>
  <si>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</si>
  <si>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</si>
  <si>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</si>
  <si>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</si>
  <si>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</si>
  <si>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</si>
  <si>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</si>
  <si>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</si>
  <si>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</si>
  <si>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</si>
  <si>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</si>
  <si>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</si>
  <si>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</si>
  <si>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</si>
  <si>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</si>
  <si>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</si>
  <si>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</si>
  <si>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</si>
  <si>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</si>
  <si>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</si>
  <si>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</si>
  <si>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</si>
  <si>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</si>
  <si>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</si>
  <si>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</si>
  <si>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</si>
  <si>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</si>
  <si>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</si>
  <si>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</si>
  <si>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</si>
  <si>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</si>
  <si>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</si>
  <si>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</si>
  <si>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</si>
  <si>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</si>
  <si>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</si>
  <si>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</si>
  <si>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</si>
  <si>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</si>
  <si>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</si>
  <si>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</si>
  <si>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</si>
  <si>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</si>
  <si>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</si>
  <si>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</si>
  <si>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</si>
  <si>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</si>
  <si>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</si>
  <si>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</si>
  <si>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</si>
  <si>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</si>
  <si>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</si>
  <si>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</si>
  <si>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</si>
  <si>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</si>
  <si>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</si>
  <si>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</si>
  <si>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</si>
  <si>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</si>
  <si>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</si>
  <si>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</si>
  <si>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</si>
  <si>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</si>
  <si>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</si>
  <si>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</si>
  <si>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</si>
  <si>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</si>
  <si>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</si>
  <si>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</si>
  <si>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</si>
  <si>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</si>
  <si>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</si>
  <si>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</si>
  <si>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</si>
  <si>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</si>
  <si>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</si>
  <si>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</si>
  <si>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</si>
  <si>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</si>
  <si>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</si>
  <si>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</si>
  <si>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</si>
  <si>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</si>
  <si>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</si>
  <si>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</si>
  <si>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</si>
  <si>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</si>
  <si>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</si>
  <si>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</si>
  <si>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</si>
  <si>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</si>
  <si>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</si>
  <si>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</si>
  <si>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</si>
  <si>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</si>
  <si>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</si>
  <si>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</si>
  <si>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</si>
  <si>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</si>
  <si>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</si>
  <si>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</si>
  <si>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</si>
  <si>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</si>
  <si>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</si>
  <si>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</si>
  <si>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</si>
  <si>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</si>
  <si>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</si>
  <si>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</si>
  <si>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</si>
  <si>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</si>
  <si>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</si>
  <si>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</si>
  <si>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</si>
  <si>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</si>
  <si>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</si>
  <si>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</si>
  <si>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</si>
  <si>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</si>
  <si>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</si>
  <si>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</si>
  <si>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</si>
  <si>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</si>
  <si>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</si>
  <si>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</si>
  <si>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</si>
  <si>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</si>
  <si>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</si>
  <si>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</si>
  <si>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</si>
  <si>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</si>
  <si>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</si>
  <si>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</si>
  <si>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</si>
  <si>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</si>
  <si>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</si>
  <si>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</si>
  <si>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</si>
  <si>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</si>
  <si>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</si>
  <si>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</si>
  <si>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</si>
  <si>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</si>
  <si>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</si>
  <si>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</si>
  <si>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</si>
  <si>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</si>
  <si>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</si>
  <si>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</si>
  <si>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</si>
  <si>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</si>
  <si>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</si>
  <si>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</si>
  <si>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</si>
  <si>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</si>
  <si>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</si>
  <si>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</si>
  <si>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</si>
  <si>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</si>
  <si>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</si>
  <si>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</si>
  <si>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</si>
  <si>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</si>
  <si>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</si>
  <si>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</si>
  <si>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</si>
  <si>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</si>
  <si>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</si>
  <si>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</si>
  <si>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</si>
  <si>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</si>
  <si>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</si>
  <si>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</si>
  <si>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</si>
  <si>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</si>
  <si>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</si>
  <si>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</si>
  <si>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</si>
  <si>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</si>
  <si>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</si>
  <si>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</si>
  <si>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</si>
  <si>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</si>
  <si>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</si>
  <si>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</si>
  <si>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</si>
  <si>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</si>
  <si>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</si>
  <si>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</si>
  <si>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</si>
  <si>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</si>
  <si>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</si>
  <si>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</si>
  <si>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</si>
  <si>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</si>
  <si>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</si>
  <si>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</si>
  <si>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</si>
  <si>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</si>
  <si>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</si>
  <si>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</si>
  <si>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</si>
  <si>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</si>
  <si>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</si>
  <si>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</si>
  <si>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</si>
  <si>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</si>
  <si>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</si>
  <si>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</si>
  <si>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</si>
  <si>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</si>
  <si>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</si>
  <si>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</si>
  <si>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</si>
  <si>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</si>
  <si>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</si>
  <si>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</si>
  <si>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</si>
  <si>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</si>
  <si>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</si>
  <si>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</si>
  <si>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</si>
  <si>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</si>
  <si>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</si>
  <si>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</si>
  <si>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</si>
  <si>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</si>
  <si>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</si>
  <si>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</si>
  <si>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</si>
  <si>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</si>
  <si>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</si>
  <si>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</si>
  <si>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</si>
  <si>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</si>
  <si>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</si>
  <si>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</si>
  <si>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</si>
  <si>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</si>
  <si>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</si>
  <si>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</si>
  <si>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</si>
  <si>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</si>
  <si>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</si>
  <si>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</si>
  <si>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</si>
  <si>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</si>
  <si>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</si>
  <si>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</si>
  <si>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</si>
  <si>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</si>
  <si>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</si>
  <si>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</si>
  <si>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</si>
  <si>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</si>
  <si>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</si>
  <si>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</si>
  <si>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</si>
  <si>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</si>
  <si>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</si>
  <si>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</si>
  <si>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</si>
  <si>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</si>
  <si>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</si>
  <si>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</si>
  <si>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</si>
  <si>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</si>
  <si>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</si>
  <si>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</si>
  <si>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</si>
  <si>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</si>
  <si>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</si>
  <si>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</si>
  <si>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</si>
  <si>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</si>
  <si>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</si>
  <si>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</si>
  <si>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</si>
  <si>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</si>
  <si>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</si>
  <si>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</si>
  <si>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</si>
  <si>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</si>
  <si>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</si>
  <si>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</si>
  <si>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</si>
  <si>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</si>
  <si>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</si>
  <si>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</si>
  <si>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</si>
  <si>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</si>
  <si>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</si>
  <si>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</si>
  <si>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</si>
  <si>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</si>
  <si>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</si>
  <si>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</si>
  <si>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</si>
  <si>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</si>
  <si>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</si>
  <si>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</si>
  <si>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</si>
  <si>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</si>
  <si>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</si>
  <si>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</si>
  <si>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</si>
  <si>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</si>
  <si>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</si>
  <si>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</si>
  <si>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</si>
  <si>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</si>
  <si>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</si>
  <si>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</si>
  <si>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</si>
  <si>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</si>
  <si>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</si>
  <si>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</si>
  <si>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</si>
  <si>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</si>
  <si>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</si>
  <si>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</si>
  <si>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</si>
  <si>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</si>
  <si>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</si>
  <si>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</si>
  <si>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</si>
  <si>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</si>
  <si>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</si>
  <si>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</si>
  <si>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</si>
  <si>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</si>
  <si>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</si>
  <si>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</si>
  <si>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</si>
  <si>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</si>
  <si>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</si>
  <si>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</si>
  <si>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</si>
  <si>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</si>
  <si>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</si>
  <si>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</si>
  <si>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</si>
  <si>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</si>
  <si>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</si>
  <si>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</si>
  <si>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</si>
  <si>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</si>
  <si>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</si>
  <si>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</si>
  <si>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</si>
  <si>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</si>
  <si>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</si>
  <si>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</si>
  <si>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</si>
  <si>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</si>
  <si>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</si>
  <si>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</si>
  <si>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</si>
  <si>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</si>
  <si>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</si>
  <si>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</si>
  <si>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</si>
  <si>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</si>
  <si>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</si>
  <si>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</si>
  <si>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</si>
  <si>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</si>
  <si>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</si>
  <si>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</si>
  <si>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</si>
  <si>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</si>
  <si>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</si>
  <si>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</si>
  <si>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</si>
  <si>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</si>
  <si>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</si>
  <si>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</si>
  <si>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</si>
  <si>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</si>
  <si>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</si>
  <si>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</si>
  <si>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</si>
  <si>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</si>
  <si>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</si>
  <si>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</si>
  <si>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</si>
  <si>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</si>
  <si>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</si>
  <si>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</si>
  <si>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</si>
  <si>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</si>
  <si>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</si>
  <si>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</si>
  <si>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</si>
  <si>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</si>
  <si>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</si>
  <si>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</si>
  <si>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</si>
  <si>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</si>
  <si>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</si>
  <si>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</si>
  <si>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</si>
  <si>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</si>
  <si>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</si>
  <si>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</si>
  <si>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</si>
  <si>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</si>
  <si>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</si>
  <si>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</si>
  <si>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</si>
  <si>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</si>
  <si>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</si>
  <si>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</si>
  <si>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</si>
  <si>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</si>
  <si>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</si>
  <si>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</si>
  <si>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</si>
  <si>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</si>
  <si>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</si>
  <si>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</si>
  <si>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</si>
  <si>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</si>
  <si>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</si>
  <si>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</si>
  <si>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</si>
  <si>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</si>
  <si>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</si>
  <si>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</si>
  <si>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</si>
  <si>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</si>
  <si>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</si>
  <si>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</si>
  <si>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</si>
  <si>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</si>
  <si>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</si>
  <si>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</si>
  <si>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</si>
  <si>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</si>
  <si>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</si>
  <si>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</si>
  <si>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</si>
  <si>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</si>
  <si>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</si>
  <si>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</si>
  <si>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</si>
  <si>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</si>
  <si>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</si>
  <si>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</si>
  <si>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</si>
  <si>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</si>
  <si>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</si>
  <si>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</si>
  <si>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</si>
  <si>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</si>
  <si>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</si>
  <si>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</si>
  <si>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</si>
  <si>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</si>
  <si>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</si>
  <si>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</si>
  <si>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</si>
  <si>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</si>
  <si>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</si>
  <si>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</si>
  <si>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</si>
  <si>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</si>
  <si>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</si>
  <si>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</si>
  <si>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</si>
  <si>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</si>
  <si>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</si>
  <si>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</si>
  <si>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</si>
  <si>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</si>
  <si>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</si>
  <si>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</si>
  <si>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</si>
  <si>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</si>
  <si>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</si>
  <si>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</si>
  <si>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</si>
  <si>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</si>
  <si>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</si>
  <si>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</si>
  <si>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</si>
  <si>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</si>
  <si>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</si>
  <si>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</si>
  <si>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</si>
  <si>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</si>
  <si>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</si>
  <si>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</si>
  <si>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</si>
  <si>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</si>
  <si>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</si>
  <si>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</si>
  <si>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</si>
  <si>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</si>
  <si>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</si>
  <si>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</si>
  <si>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</si>
  <si>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</si>
  <si>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</si>
  <si>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</si>
  <si>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</si>
  <si>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</si>
  <si>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</si>
  <si>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</si>
  <si>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</si>
  <si>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</si>
  <si>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</si>
  <si>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</si>
  <si>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</si>
  <si>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</si>
  <si>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</si>
  <si>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</si>
  <si>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</si>
  <si>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</si>
  <si>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</si>
  <si>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</si>
  <si>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</si>
  <si>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</si>
  <si>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</si>
  <si>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</si>
  <si>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</si>
  <si>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</si>
  <si>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</si>
  <si>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</si>
  <si>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</si>
  <si>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</si>
  <si>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</si>
  <si>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</si>
  <si>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</si>
  <si>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</si>
  <si>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</si>
  <si>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</si>
  <si>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</si>
  <si>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</si>
  <si>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</si>
  <si>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</si>
  <si>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</si>
  <si>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</si>
  <si>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</si>
  <si>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</si>
  <si>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</si>
  <si>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</si>
  <si>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</si>
  <si>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</si>
  <si>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</si>
  <si>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</si>
  <si>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</si>
  <si>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</si>
  <si>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</si>
  <si>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</si>
  <si>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</si>
  <si>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</si>
  <si>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</si>
  <si>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</si>
  <si>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</si>
  <si>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</si>
  <si>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</si>
  <si>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</si>
  <si>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</si>
  <si>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</si>
  <si>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</si>
  <si>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</si>
  <si>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</si>
  <si>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</si>
  <si>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</si>
  <si>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</si>
  <si>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</si>
  <si>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</si>
  <si>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</si>
  <si>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</si>
  <si>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</si>
  <si>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</si>
  <si>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</si>
  <si>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</si>
  <si>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</si>
  <si>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</si>
  <si>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</si>
  <si>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</si>
  <si>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</si>
  <si>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</si>
  <si>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</si>
  <si>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</si>
  <si>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</si>
  <si>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</si>
  <si>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</si>
  <si>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</si>
  <si>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</si>
  <si>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</si>
  <si>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</si>
  <si>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</si>
  <si>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</si>
  <si>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</si>
  <si>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</si>
  <si>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</si>
  <si>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</si>
  <si>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</si>
  <si>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</si>
  <si>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</si>
  <si>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</si>
  <si>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</si>
  <si>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</si>
  <si>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</si>
  <si>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</si>
  <si>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</si>
  <si>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</si>
  <si>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</si>
  <si>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</si>
  <si>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</si>
  <si>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</si>
  <si>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</si>
  <si>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</si>
  <si>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</si>
  <si>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</si>
  <si>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</si>
  <si>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</si>
  <si>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</si>
  <si>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</si>
  <si>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</si>
  <si>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</si>
  <si>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</si>
  <si>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</si>
  <si>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</si>
  <si>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</si>
  <si>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</si>
  <si>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</si>
  <si>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</si>
  <si>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</si>
  <si>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</si>
  <si>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</si>
  <si>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</si>
  <si>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</si>
  <si>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</si>
  <si>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</si>
  <si>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</si>
  <si>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</si>
  <si>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</si>
  <si>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</si>
  <si>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</si>
  <si>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</si>
  <si>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</si>
  <si>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</si>
  <si>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</si>
  <si>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</si>
  <si>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</si>
  <si>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</si>
  <si>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</si>
  <si>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</si>
  <si>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</si>
  <si>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</si>
  <si>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</si>
  <si>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</si>
  <si>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</si>
  <si>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</si>
  <si>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</si>
  <si>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</si>
  <si>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</si>
  <si>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</si>
  <si>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</si>
  <si>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</si>
  <si>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</si>
  <si>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</si>
  <si>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</si>
  <si>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</si>
  <si>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</si>
  <si>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</si>
  <si>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</si>
  <si>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</si>
  <si>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</si>
  <si>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</si>
  <si>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</si>
  <si>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</si>
  <si>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</si>
  <si>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</si>
  <si>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</si>
  <si>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</si>
  <si>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</si>
  <si>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</si>
  <si>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</si>
  <si>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</si>
  <si>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</si>
  <si>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</si>
  <si>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</si>
  <si>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</si>
  <si>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</si>
  <si>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</si>
  <si>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</si>
  <si>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</si>
  <si>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</si>
  <si>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</si>
  <si>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</si>
  <si>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</si>
  <si>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</si>
  <si>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</si>
  <si>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</si>
  <si>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</si>
  <si>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</si>
  <si>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</si>
  <si>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</si>
  <si>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</si>
  <si>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</si>
  <si>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</si>
  <si>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</si>
  <si>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</si>
  <si>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</si>
  <si>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</si>
  <si>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</si>
  <si>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</si>
  <si>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</si>
  <si>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</si>
  <si>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</si>
  <si>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</si>
  <si>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</si>
  <si>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</si>
  <si>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</si>
  <si>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</si>
  <si>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</si>
  <si>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</si>
  <si>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</si>
  <si>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</si>
  <si>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</si>
  <si>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</si>
  <si>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</si>
  <si>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</si>
  <si>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</si>
  <si>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</si>
  <si>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</si>
  <si>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</si>
  <si>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</si>
  <si>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</si>
  <si>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</si>
  <si>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</si>
  <si>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</si>
  <si>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</si>
  <si>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</si>
  <si>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</si>
  <si>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</si>
  <si>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</si>
  <si>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</si>
  <si>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</si>
  <si>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</si>
  <si>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</si>
  <si>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</si>
  <si>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</si>
  <si>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</si>
  <si>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</si>
  <si>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</si>
  <si>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</si>
  <si>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</si>
  <si>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</si>
  <si>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</si>
  <si>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</si>
  <si>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</si>
  <si>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</si>
  <si>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</si>
  <si>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</si>
  <si>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</si>
  <si>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</si>
  <si>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</si>
  <si>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</si>
  <si>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</si>
  <si>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</si>
  <si>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</si>
  <si>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</si>
  <si>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</si>
  <si>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</si>
  <si>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</si>
  <si>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</si>
  <si>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</si>
  <si>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</si>
  <si>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</si>
  <si>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</si>
  <si>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</si>
  <si>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</si>
  <si>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</si>
  <si>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</si>
  <si>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</si>
  <si>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</si>
  <si>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</si>
  <si>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</si>
  <si>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</si>
  <si>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</si>
  <si>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</si>
  <si>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</si>
  <si>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</si>
  <si>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</si>
  <si>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</si>
  <si>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</si>
  <si>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</si>
  <si>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</si>
  <si>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</si>
  <si>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</si>
  <si>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</si>
  <si>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</si>
  <si>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</si>
  <si>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</si>
  <si>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</si>
  <si>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</si>
  <si>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</si>
  <si>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</si>
  <si>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</si>
  <si>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</si>
  <si>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</si>
  <si>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</si>
  <si>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</si>
  <si>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</si>
  <si>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</si>
  <si>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</si>
  <si>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</si>
  <si>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</si>
  <si>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</si>
  <si>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</si>
  <si>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</si>
  <si>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</si>
  <si>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</si>
  <si>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</si>
  <si>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</si>
  <si>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</si>
  <si>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</si>
  <si>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</si>
  <si>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</si>
  <si>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</si>
  <si>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</si>
  <si>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</si>
  <si>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</si>
  <si>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</si>
  <si>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</si>
  <si>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</si>
  <si>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</si>
  <si>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</si>
  <si>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</si>
  <si>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</si>
  <si>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</si>
  <si>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</si>
  <si>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</si>
  <si>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</si>
  <si>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</si>
  <si>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</si>
  <si>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</si>
  <si>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</si>
  <si>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</si>
  <si>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</si>
  <si>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</si>
  <si>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</si>
  <si>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</si>
  <si>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</si>
  <si>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</si>
  <si>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</si>
  <si>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</si>
  <si>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</si>
  <si>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</si>
  <si>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</si>
  <si>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</si>
  <si>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</si>
  <si>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</si>
  <si>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</si>
  <si>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</si>
  <si>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</si>
  <si>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</si>
  <si>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</si>
  <si>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</si>
  <si>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</si>
  <si>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</si>
  <si>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</si>
  <si>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</si>
  <si>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</si>
  <si>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</si>
  <si>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</si>
  <si>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</si>
  <si>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</si>
  <si>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</si>
  <si>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</si>
  <si>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</si>
  <si>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</si>
  <si>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</si>
  <si>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</si>
  <si>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</si>
  <si>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</si>
  <si>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</si>
  <si>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</si>
  <si>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</si>
  <si>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</si>
  <si>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</si>
  <si>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</si>
  <si>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</si>
  <si>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</si>
  <si>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</si>
  <si>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</si>
  <si>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</si>
  <si>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</si>
  <si>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</si>
  <si>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</si>
  <si>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</si>
  <si>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</si>
  <si>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</si>
  <si>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</si>
  <si>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</si>
  <si>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</si>
  <si>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</si>
  <si>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</si>
  <si>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</si>
  <si>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</si>
  <si>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</si>
  <si>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</si>
  <si>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</si>
  <si>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</si>
  <si>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</si>
  <si>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</si>
  <si>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</si>
  <si>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</si>
  <si>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</si>
  <si>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</si>
  <si>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</si>
  <si>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</si>
  <si>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</si>
  <si>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</si>
  <si>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</si>
  <si>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</si>
  <si>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</si>
  <si>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</si>
  <si>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</si>
  <si>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</si>
  <si>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</si>
  <si>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</si>
  <si>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</si>
  <si>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</si>
  <si>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</si>
  <si>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</si>
  <si>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</si>
  <si>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</si>
  <si>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</si>
  <si>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</si>
  <si>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</si>
  <si>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</si>
  <si>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</si>
  <si>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</si>
  <si>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</si>
  <si>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</si>
  <si>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</si>
  <si>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</si>
  <si>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</si>
  <si>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</si>
  <si>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</si>
  <si>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</si>
  <si>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</si>
  <si>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</si>
  <si>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</si>
  <si>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</si>
  <si>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</si>
  <si>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</si>
  <si>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</si>
  <si>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</si>
  <si>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</si>
  <si>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</si>
  <si>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</si>
  <si>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</si>
  <si>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</si>
  <si>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</si>
  <si>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</si>
  <si>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</si>
  <si>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</si>
  <si>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</si>
  <si>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</si>
  <si>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</si>
  <si>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</si>
  <si>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</si>
  <si>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</si>
  <si>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</si>
  <si>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</si>
  <si>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</si>
  <si>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</si>
  <si>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</si>
  <si>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</si>
  <si>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</si>
  <si>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</si>
  <si>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</si>
  <si>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</si>
  <si>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</si>
  <si>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</si>
  <si>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</si>
  <si>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</si>
  <si>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</si>
  <si>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</si>
  <si>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</si>
  <si>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</si>
  <si>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</si>
  <si>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</si>
  <si>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</si>
  <si>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</si>
  <si>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</si>
  <si>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</si>
  <si>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</si>
  <si>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</si>
  <si>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</si>
  <si>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</si>
  <si>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</si>
  <si>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</si>
  <si>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</si>
  <si>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</si>
  <si>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</si>
  <si>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</si>
  <si>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</si>
  <si>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</si>
  <si>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</si>
  <si>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</si>
  <si>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</si>
  <si>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</si>
  <si>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</si>
  <si>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</si>
  <si>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</si>
  <si>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</si>
  <si>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</si>
  <si>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</si>
  <si>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</si>
  <si>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</si>
  <si>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</si>
  <si>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</si>
  <si>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</si>
  <si>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</si>
  <si>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</si>
  <si>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</si>
  <si>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</si>
  <si>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</si>
  <si>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</si>
  <si>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</si>
  <si>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</si>
  <si>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</si>
  <si>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</si>
  <si>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</si>
  <si>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</si>
  <si>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</si>
  <si>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</si>
  <si>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</si>
  <si>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</si>
  <si>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</si>
  <si>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</si>
  <si>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</si>
  <si>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</si>
  <si>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</si>
  <si>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</si>
  <si>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</si>
  <si>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</si>
  <si>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</si>
  <si>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</si>
  <si>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</si>
  <si>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</si>
  <si>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</si>
  <si>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</si>
  <si>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</si>
  <si>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</si>
  <si>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</si>
  <si>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</si>
  <si>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</si>
  <si>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</si>
  <si>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</si>
  <si>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</si>
  <si>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</si>
  <si>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</si>
  <si>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</si>
  <si>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</si>
  <si>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</si>
  <si>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</si>
  <si>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</si>
  <si>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</si>
  <si>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</si>
  <si>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</si>
  <si>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</si>
  <si>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</si>
  <si>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</si>
  <si>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</si>
  <si>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</si>
  <si>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</si>
  <si>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</si>
  <si>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</si>
  <si>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</si>
  <si>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</si>
  <si>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</si>
  <si>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</si>
  <si>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</si>
  <si>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</si>
  <si>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</si>
  <si>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</si>
  <si>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</si>
  <si>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</si>
  <si>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</si>
  <si>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</si>
  <si>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</si>
  <si>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</si>
  <si>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</si>
  <si>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</si>
  <si>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</si>
  <si>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</si>
  <si>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</si>
  <si>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</si>
  <si>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</si>
  <si>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</si>
  <si>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</si>
  <si>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</si>
  <si>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</si>
  <si>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</si>
  <si>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</si>
  <si>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</si>
  <si>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</si>
  <si>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</si>
  <si>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</si>
  <si>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</si>
  <si>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</si>
  <si>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</si>
  <si>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</si>
  <si>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</si>
  <si>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</si>
  <si>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</si>
  <si>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</si>
  <si>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</si>
  <si>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</si>
  <si>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</si>
  <si>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</si>
  <si>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</si>
  <si>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</si>
  <si>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</si>
  <si>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</si>
  <si>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</si>
  <si>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</si>
  <si>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</si>
  <si>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</si>
  <si>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</si>
  <si>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</si>
  <si>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</si>
  <si>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</si>
  <si>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</si>
  <si>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</si>
  <si>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</si>
  <si>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</si>
  <si>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</si>
  <si>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</si>
  <si>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</si>
  <si>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</si>
  <si>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</si>
  <si>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</si>
  <si>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</si>
  <si>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</si>
  <si>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</si>
  <si>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</si>
  <si>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</si>
  <si>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</si>
  <si>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</si>
  <si>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</si>
  <si>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</si>
  <si>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</si>
  <si>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</si>
  <si>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</si>
  <si>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</si>
  <si>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</si>
  <si>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</si>
  <si>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</si>
  <si>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</si>
  <si>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</si>
  <si>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</si>
  <si>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</si>
  <si>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</si>
  <si>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</si>
  <si>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</si>
  <si>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</si>
  <si>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</si>
  <si>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</si>
  <si>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</si>
  <si>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</si>
  <si>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</si>
  <si>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</si>
  <si>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</si>
  <si>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</si>
  <si>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</si>
  <si>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</si>
  <si>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</si>
  <si>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</si>
  <si>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</si>
  <si>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</si>
  <si>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</si>
  <si>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</si>
  <si>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</si>
  <si>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</si>
  <si>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</si>
  <si>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</si>
  <si>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</si>
  <si>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</si>
  <si>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</si>
  <si>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</si>
  <si>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</si>
  <si>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</si>
  <si>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</si>
  <si>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</si>
  <si>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</si>
  <si>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</si>
  <si>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</si>
  <si>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</si>
  <si>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</si>
  <si>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</si>
  <si>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</si>
  <si>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</si>
  <si>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</si>
  <si>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</si>
  <si>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</si>
  <si>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</si>
  <si>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</si>
  <si>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</si>
  <si>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</si>
  <si>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</si>
  <si>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</si>
  <si>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</si>
  <si>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</si>
  <si>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</si>
  <si>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</si>
  <si>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</si>
  <si>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</si>
  <si>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</si>
  <si>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</si>
  <si>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</si>
  <si>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</si>
  <si>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</si>
  <si>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</si>
  <si>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</si>
  <si>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</si>
  <si>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</si>
  <si>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</si>
  <si>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</si>
  <si>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</si>
  <si>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</si>
  <si>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</si>
  <si>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</si>
  <si>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</si>
  <si>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</si>
  <si>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</si>
  <si>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</si>
  <si>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</si>
  <si>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</si>
  <si>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</si>
  <si>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</si>
  <si>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</si>
  <si>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</si>
  <si>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</si>
  <si>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</si>
  <si>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</si>
  <si>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</si>
  <si>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</si>
  <si>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</si>
  <si>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</si>
  <si>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</si>
  <si>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</si>
  <si>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</si>
  <si>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</si>
  <si>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</si>
  <si>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</si>
  <si>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</si>
  <si>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</si>
  <si>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</si>
  <si>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</si>
  <si>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</si>
  <si>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</si>
  <si>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</si>
  <si>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</si>
  <si>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</si>
  <si>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</si>
  <si>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</si>
  <si>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</si>
  <si>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</si>
  <si>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</si>
  <si>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</si>
  <si>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</si>
  <si>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</si>
  <si>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</si>
  <si>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</si>
  <si>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</si>
  <si>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</si>
  <si>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</si>
  <si>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</si>
  <si>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</si>
  <si>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</si>
  <si>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</si>
  <si>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</si>
  <si>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</si>
  <si>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</si>
  <si>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</si>
  <si>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</si>
  <si>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</si>
  <si>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</si>
  <si>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</si>
  <si>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</si>
  <si>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</si>
  <si>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</si>
  <si>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</si>
  <si>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</si>
  <si>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</si>
  <si>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</si>
  <si>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</si>
  <si>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</si>
  <si>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</si>
  <si>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</si>
  <si>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</si>
  <si>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</si>
  <si>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</si>
  <si>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</si>
  <si>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</si>
  <si>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</si>
  <si>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</si>
  <si>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</si>
  <si>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</si>
  <si>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</si>
  <si>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</si>
  <si>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</si>
  <si>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</si>
  <si>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</si>
  <si>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</si>
  <si>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</si>
  <si>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</si>
  <si>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</si>
  <si>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</si>
  <si>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</si>
  <si>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</si>
  <si>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</si>
  <si>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</si>
  <si>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</si>
  <si>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</si>
  <si>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</si>
  <si>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</si>
  <si>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</si>
  <si>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</si>
  <si>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</si>
  <si>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</si>
  <si>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</si>
  <si>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</si>
  <si>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</si>
  <si>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</si>
  <si>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</si>
  <si>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</si>
  <si>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</si>
  <si>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</si>
  <si>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</si>
  <si>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</si>
  <si>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</si>
  <si>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</si>
  <si>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</si>
  <si>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</si>
  <si>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</si>
  <si>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</si>
  <si>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</si>
  <si>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</si>
  <si>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</si>
  <si>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</si>
  <si>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</si>
  <si>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</si>
  <si>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</si>
  <si>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</si>
  <si>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</si>
  <si>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</si>
  <si>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</si>
  <si>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</si>
  <si>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</si>
  <si>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</si>
  <si>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</si>
  <si>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</si>
  <si>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</si>
  <si>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</si>
  <si>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</si>
  <si>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</si>
  <si>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</si>
  <si>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</si>
  <si>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</si>
  <si>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</si>
  <si>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</si>
  <si>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</si>
  <si>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</si>
  <si>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</si>
  <si>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</si>
  <si>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</si>
  <si>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</si>
  <si>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</si>
  <si>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</si>
  <si>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</si>
  <si>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</si>
  <si>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</si>
  <si>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</si>
  <si>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</si>
  <si>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</si>
  <si>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</si>
  <si>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</si>
  <si>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</si>
  <si>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</si>
  <si>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</si>
  <si>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</si>
  <si>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</si>
  <si>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</si>
  <si>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</si>
  <si>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</si>
  <si>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</si>
  <si>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</si>
  <si>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</si>
  <si>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</si>
  <si>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</si>
  <si>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</si>
  <si>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</si>
  <si>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</si>
  <si>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</si>
  <si>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</si>
  <si>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</si>
  <si>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</si>
  <si>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</si>
  <si>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</si>
  <si>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</si>
  <si>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</si>
  <si>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</si>
  <si>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</si>
  <si>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</si>
  <si>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</si>
  <si>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</si>
  <si>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</si>
  <si>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</si>
  <si>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</si>
  <si>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</si>
  <si>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</si>
  <si>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</si>
  <si>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</si>
  <si>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</si>
  <si>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</si>
  <si>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</si>
  <si>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</si>
  <si>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</si>
  <si>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</si>
  <si>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</si>
  <si>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</si>
  <si>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</si>
  <si>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</si>
  <si>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</si>
  <si>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</si>
  <si>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</si>
  <si>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</si>
  <si>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</si>
  <si>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</si>
  <si>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</si>
  <si>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</si>
  <si>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</si>
  <si>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</si>
  <si>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</si>
  <si>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</si>
  <si>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</si>
  <si>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</si>
  <si>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</si>
  <si>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</si>
  <si>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</si>
  <si>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</si>
  <si>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</si>
  <si>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</si>
  <si>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</si>
  <si>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</si>
  <si>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</si>
  <si>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</si>
  <si>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</si>
  <si>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</si>
  <si>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</si>
  <si>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</si>
  <si>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</si>
  <si>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</si>
  <si>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</si>
  <si>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</si>
  <si>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</si>
  <si>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</si>
  <si>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</si>
  <si>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</si>
  <si>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</si>
  <si>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</si>
  <si>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</si>
  <si>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</si>
  <si>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</si>
  <si>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</si>
  <si>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</si>
  <si>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</si>
  <si>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</si>
  <si>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</si>
  <si>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</si>
  <si>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</si>
  <si>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</si>
  <si>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</si>
  <si>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</si>
  <si>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</si>
  <si>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</si>
  <si>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</si>
  <si>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</si>
  <si>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</si>
  <si>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</si>
  <si>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</si>
  <si>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</si>
  <si>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</si>
  <si>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</si>
  <si>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</si>
  <si>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</si>
  <si>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</si>
  <si>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</si>
  <si>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</si>
  <si>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</si>
  <si>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</si>
  <si>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</si>
  <si>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</si>
  <si>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</si>
  <si>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</si>
  <si>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</si>
  <si>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</si>
  <si>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</si>
  <si>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</si>
  <si>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</si>
  <si>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</si>
  <si>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</si>
  <si>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</si>
  <si>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</si>
  <si>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</si>
  <si>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</si>
  <si>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</si>
  <si>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</si>
  <si>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</si>
  <si>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</si>
  <si>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</si>
  <si>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</si>
  <si>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</si>
  <si>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</si>
  <si>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</si>
  <si>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</si>
  <si>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</si>
  <si>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</si>
  <si>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</si>
  <si>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</si>
  <si>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</si>
  <si>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</si>
  <si>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</si>
  <si>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</si>
  <si>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</si>
  <si>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</si>
  <si>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</si>
  <si>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</si>
  <si>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</si>
  <si>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</si>
  <si>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</si>
  <si>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</si>
  <si>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</si>
  <si>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</si>
  <si>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</si>
  <si>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</si>
  <si>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</si>
  <si>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</si>
  <si>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</si>
  <si>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</si>
  <si>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</si>
  <si>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</si>
  <si>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</si>
  <si>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</si>
  <si>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</si>
  <si>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</si>
  <si>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</si>
  <si>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</si>
  <si>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</si>
  <si>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</si>
  <si>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</si>
  <si>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</si>
  <si>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</si>
  <si>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</si>
  <si>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</si>
  <si>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</si>
  <si>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</si>
  <si>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</si>
  <si>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</si>
  <si>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</si>
  <si>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</si>
  <si>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</si>
  <si>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</si>
  <si>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</si>
  <si>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</si>
  <si>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</si>
  <si>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</si>
  <si>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</si>
  <si>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</si>
  <si>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</si>
  <si>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</si>
  <si>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</si>
  <si>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</si>
  <si>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</si>
  <si>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</si>
  <si>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</si>
  <si>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</si>
  <si>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</si>
  <si>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</si>
  <si>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</si>
  <si>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</si>
  <si>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</si>
  <si>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</si>
  <si>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</si>
  <si>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</si>
  <si>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</si>
  <si>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</si>
  <si>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</si>
  <si>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</si>
  <si>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</si>
  <si>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</si>
  <si>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</si>
  <si>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</si>
  <si>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</si>
  <si>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</si>
  <si>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</si>
  <si>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</si>
  <si>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</si>
  <si>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</si>
  <si>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</si>
  <si>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</si>
  <si>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</si>
  <si>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</si>
  <si>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</si>
  <si>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</si>
  <si>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</si>
  <si>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</si>
  <si>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</si>
  <si>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</si>
  <si>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</si>
  <si>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</si>
  <si>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</si>
  <si>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</si>
  <si>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</si>
  <si>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</si>
  <si>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</si>
  <si>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</si>
  <si>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</si>
  <si>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</si>
  <si>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</si>
  <si>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</si>
  <si>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</si>
  <si>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</si>
  <si>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</si>
  <si>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</si>
  <si>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</si>
  <si>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</si>
  <si>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</si>
  <si>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</si>
  <si>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</si>
  <si>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</si>
  <si>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</si>
  <si>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</si>
  <si>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</si>
  <si>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</si>
  <si>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</si>
  <si>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</si>
  <si>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</si>
  <si>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</si>
  <si>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</si>
  <si>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</si>
  <si>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</si>
  <si>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</si>
  <si>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</si>
  <si>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</si>
  <si>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</si>
  <si>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</si>
  <si>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</si>
  <si>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</si>
  <si>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</si>
  <si>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</si>
  <si>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</si>
  <si>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</si>
  <si>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</si>
  <si>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</si>
  <si>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</si>
  <si>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</si>
  <si>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</si>
  <si>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</si>
  <si>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</si>
  <si>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</si>
  <si>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</si>
  <si>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</si>
  <si>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</si>
  <si>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</si>
  <si>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</si>
  <si>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</si>
  <si>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</si>
  <si>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</si>
  <si>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</si>
  <si>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</si>
  <si>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</si>
  <si>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</si>
  <si>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</si>
  <si>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</si>
  <si>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</si>
  <si>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</si>
  <si>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</si>
  <si>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</si>
  <si>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</si>
  <si>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</si>
  <si>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</si>
  <si>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</si>
  <si>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</si>
  <si>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</si>
  <si>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</si>
  <si>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</si>
  <si>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</si>
  <si>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</si>
  <si>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</si>
  <si>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</si>
  <si>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</si>
  <si>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</si>
  <si>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</si>
  <si>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</si>
  <si>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</si>
  <si>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</si>
  <si>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</si>
  <si>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</si>
  <si>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</si>
  <si>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</si>
  <si>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</si>
  <si>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</si>
  <si>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</si>
  <si>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</si>
  <si>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</si>
  <si>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</si>
  <si>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</si>
  <si>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</si>
  <si>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</si>
  <si>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</si>
  <si>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</si>
  <si>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</si>
  <si>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</si>
  <si>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</si>
  <si>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</si>
  <si>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</si>
  <si>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</si>
  <si>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</si>
  <si>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</si>
  <si>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</si>
  <si>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</si>
  <si>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</si>
  <si>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</si>
  <si>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</si>
  <si>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</si>
  <si>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</si>
  <si>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</si>
  <si>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</si>
  <si>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</si>
  <si>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</si>
  <si>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</si>
  <si>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</si>
  <si>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</si>
  <si>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</si>
  <si>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</si>
  <si>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</si>
  <si>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</si>
  <si>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</si>
  <si>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</si>
  <si>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</si>
  <si>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</si>
  <si>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</si>
  <si>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</si>
  <si>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</si>
  <si>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</si>
  <si>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</si>
  <si>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</si>
  <si>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</si>
  <si>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</si>
  <si>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</si>
  <si>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</si>
  <si>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</si>
  <si>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</si>
  <si>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</si>
  <si>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</si>
  <si>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</si>
  <si>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</si>
  <si>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</si>
  <si>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</si>
  <si>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</si>
  <si>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</si>
  <si>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</si>
  <si>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</si>
  <si>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</si>
  <si>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</si>
  <si>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</si>
  <si>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</si>
  <si>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</si>
  <si>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</si>
  <si>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</si>
  <si>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</si>
  <si>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</si>
  <si>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</si>
  <si>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</si>
  <si>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</si>
  <si>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</si>
  <si>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</si>
  <si>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</si>
  <si>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</si>
  <si>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</si>
  <si>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</si>
  <si>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</si>
  <si>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</si>
  <si>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</si>
  <si>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</si>
  <si>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</si>
  <si>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</si>
  <si>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</si>
  <si>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</si>
  <si>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</si>
  <si>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</si>
  <si>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</si>
  <si>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</si>
  <si>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</si>
  <si>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</si>
  <si>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</si>
  <si>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</si>
  <si>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</si>
  <si>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</si>
  <si>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</si>
  <si>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</si>
  <si>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</si>
  <si>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</si>
  <si>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</si>
  <si>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</si>
  <si>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</si>
  <si>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</si>
  <si>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</si>
  <si>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</si>
  <si>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</si>
  <si>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</si>
  <si>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</si>
  <si>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</si>
  <si>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</si>
  <si>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</si>
  <si>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</si>
  <si>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</si>
  <si>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</si>
  <si>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</si>
  <si>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</si>
  <si>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</si>
  <si>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</si>
  <si>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</si>
  <si>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</si>
  <si>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</si>
  <si>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</si>
  <si>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</si>
  <si>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</si>
  <si>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</si>
  <si>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</si>
  <si>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</si>
  <si>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</si>
  <si>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</si>
  <si>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</si>
  <si>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</si>
  <si>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</si>
  <si>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</si>
  <si>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</si>
  <si>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</si>
  <si>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</si>
  <si>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</si>
  <si>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</si>
  <si>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</si>
  <si>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</si>
  <si>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</si>
  <si>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</si>
  <si>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</si>
  <si>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</si>
  <si>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</si>
  <si>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</si>
  <si>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</si>
  <si>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</si>
  <si>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</si>
  <si>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</si>
  <si>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</si>
  <si>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</si>
  <si>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</si>
  <si>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</si>
  <si>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</si>
  <si>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</si>
  <si>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</si>
  <si>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</si>
  <si>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</si>
  <si>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</si>
  <si>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</si>
  <si>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</si>
  <si>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</si>
  <si>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</si>
  <si>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</si>
  <si>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</si>
  <si>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</si>
  <si>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</si>
  <si>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</si>
  <si>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</si>
  <si>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</si>
  <si>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</si>
  <si>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</si>
  <si>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</si>
  <si>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</si>
  <si>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</si>
  <si>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</si>
  <si>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</si>
  <si>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</si>
  <si>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</si>
  <si>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</si>
  <si>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</si>
  <si>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</si>
  <si>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</si>
  <si>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</si>
  <si>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</si>
  <si>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</si>
  <si>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</si>
  <si>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</si>
  <si>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</si>
  <si>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</si>
  <si>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</si>
  <si>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</si>
  <si>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</si>
  <si>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</si>
  <si>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</si>
  <si>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</si>
  <si>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</si>
  <si>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</si>
  <si>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</si>
  <si>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</si>
  <si>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</si>
  <si>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</si>
  <si>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</si>
  <si>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</si>
  <si>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</si>
  <si>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</si>
  <si>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</si>
  <si>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</si>
  <si>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</si>
  <si>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</si>
  <si>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</si>
  <si>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</si>
  <si>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</si>
  <si>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</si>
  <si>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</si>
  <si>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</si>
  <si>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</si>
  <si>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</si>
  <si>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</si>
  <si>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</si>
  <si>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</si>
  <si>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</si>
  <si>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</si>
  <si>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</si>
  <si>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</si>
  <si>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</si>
  <si>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</si>
  <si>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</si>
  <si>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</si>
  <si>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</si>
  <si>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</si>
  <si>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</si>
  <si>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</si>
  <si>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</si>
  <si>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</si>
  <si>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</si>
  <si>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</si>
  <si>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</si>
  <si>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</si>
  <si>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</si>
  <si>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</si>
  <si>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</si>
  <si>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</si>
  <si>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</si>
  <si>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</si>
  <si>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</si>
  <si>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</si>
  <si>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</si>
  <si>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</si>
  <si>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</si>
  <si>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</si>
  <si>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</si>
  <si>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</si>
  <si>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</si>
  <si>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</si>
  <si>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</si>
  <si>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</si>
  <si>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</si>
  <si>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</si>
  <si>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</si>
  <si>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</si>
  <si>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</si>
  <si>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</si>
  <si>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</si>
  <si>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</si>
  <si>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</si>
  <si>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</si>
  <si>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</si>
  <si>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</si>
  <si>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</si>
  <si>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</si>
  <si>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</si>
  <si>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</si>
  <si>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</si>
  <si>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</si>
  <si>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</si>
  <si>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</si>
  <si>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</si>
  <si>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</si>
  <si>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</si>
  <si>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</si>
  <si>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</si>
  <si>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</si>
  <si>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</si>
  <si>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</si>
  <si>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</si>
  <si>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</si>
  <si>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</si>
  <si>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</si>
  <si>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</si>
  <si>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</si>
  <si>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</si>
  <si>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</si>
  <si>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</si>
  <si>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</si>
  <si>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</si>
  <si>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</si>
  <si>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</si>
  <si>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</si>
  <si>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</si>
  <si>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</si>
  <si>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</si>
  <si>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</si>
  <si>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</si>
  <si>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</si>
  <si>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</si>
  <si>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</si>
  <si>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</si>
  <si>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</si>
  <si>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</si>
  <si>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</si>
  <si>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</si>
  <si>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</si>
  <si>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</si>
  <si>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</si>
  <si>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</si>
  <si>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</si>
  <si>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</si>
  <si>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</si>
  <si>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</si>
  <si>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</si>
  <si>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</si>
  <si>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</si>
  <si>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</si>
  <si>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</si>
  <si>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</si>
  <si>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</si>
  <si>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</si>
  <si>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</si>
  <si>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</si>
  <si>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</si>
  <si>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</si>
  <si>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</si>
  <si>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</si>
  <si>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</si>
  <si>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</si>
  <si>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</si>
  <si>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</si>
  <si>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</si>
  <si>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</si>
  <si>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</si>
  <si>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</si>
  <si>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</si>
  <si>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</si>
  <si>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</si>
  <si>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</si>
  <si>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</si>
  <si>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</si>
  <si>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</si>
  <si>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</si>
  <si>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</si>
  <si>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</si>
  <si>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</si>
  <si>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</si>
  <si>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</si>
  <si>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</si>
  <si>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</si>
  <si>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</si>
  <si>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</si>
  <si>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</si>
  <si>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</si>
  <si>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</si>
  <si>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</si>
  <si>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</si>
  <si>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</si>
  <si>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</si>
  <si>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</si>
  <si>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</si>
  <si>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</si>
  <si>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</si>
  <si>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</si>
  <si>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</si>
  <si>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</si>
  <si>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</si>
  <si>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</si>
  <si>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</si>
  <si>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</si>
  <si>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</si>
  <si>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</si>
  <si>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</si>
  <si>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</si>
  <si>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</si>
  <si>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</si>
  <si>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</si>
  <si>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</si>
  <si>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</si>
  <si>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</si>
  <si>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</si>
  <si>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</si>
  <si>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</si>
  <si>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</si>
  <si>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</si>
  <si>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</si>
  <si>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</si>
  <si>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</si>
  <si>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</si>
  <si>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</si>
  <si>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</si>
  <si>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</si>
  <si>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</si>
  <si>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</si>
  <si>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</si>
  <si>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</si>
  <si>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</si>
  <si>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</si>
  <si>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</si>
  <si>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</si>
  <si>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</si>
  <si>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</si>
  <si>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</si>
  <si>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</si>
  <si>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</si>
  <si>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</si>
  <si>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</si>
  <si>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</si>
  <si>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</si>
  <si>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</si>
  <si>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</si>
  <si>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</si>
  <si>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</si>
  <si>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</si>
  <si>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</si>
  <si>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</si>
  <si>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</si>
  <si>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</si>
  <si>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</si>
  <si>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</si>
  <si>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</si>
  <si>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</si>
  <si>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</si>
  <si>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</si>
  <si>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</si>
  <si>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</si>
  <si>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</si>
  <si>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</si>
  <si>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</si>
  <si>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</si>
  <si>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</si>
  <si>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</si>
  <si>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</si>
  <si>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</si>
  <si>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</si>
  <si>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</si>
  <si>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</si>
  <si>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</si>
  <si>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</si>
  <si>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</si>
  <si>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</si>
  <si>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</si>
  <si>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</si>
  <si>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</si>
  <si>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</si>
  <si>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</si>
  <si>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</si>
  <si>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</si>
  <si>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</si>
  <si>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</si>
  <si>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</si>
  <si>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</si>
  <si>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</si>
  <si>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</si>
  <si>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</si>
  <si>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</si>
  <si>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</si>
  <si>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</si>
  <si>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</si>
  <si>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</si>
  <si>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</si>
  <si>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</si>
  <si>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</si>
  <si>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</si>
  <si>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</si>
  <si>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</si>
  <si>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</si>
  <si>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</si>
  <si>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</si>
  <si>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</si>
  <si>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</si>
  <si>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</si>
  <si>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</si>
  <si>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</si>
  <si>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</si>
  <si>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</si>
  <si>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</si>
  <si>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</si>
  <si>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</si>
  <si>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</si>
  <si>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</si>
  <si>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</si>
  <si>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</si>
  <si>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</si>
  <si>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</si>
  <si>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</si>
  <si>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</si>
  <si>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</si>
  <si>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</si>
  <si>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</si>
  <si>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</si>
  <si>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</si>
  <si>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</si>
  <si>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</si>
  <si>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</si>
  <si>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</si>
  <si>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</si>
  <si>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</si>
  <si>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</si>
  <si>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</si>
  <si>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</si>
  <si>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</si>
  <si>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</si>
  <si>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</si>
  <si>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</si>
  <si>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</si>
  <si>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</si>
  <si>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</si>
  <si>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</si>
  <si>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</si>
  <si>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</si>
  <si>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</si>
  <si>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</si>
  <si>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</si>
  <si>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</si>
  <si>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</si>
  <si>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</si>
  <si>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</si>
  <si>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</si>
  <si>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</si>
  <si>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</si>
  <si>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</si>
  <si>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</si>
  <si>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</si>
  <si>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</si>
  <si>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</si>
  <si>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</si>
  <si>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</si>
  <si>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</si>
  <si>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</si>
  <si>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</si>
  <si>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</si>
  <si>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</si>
  <si>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</si>
  <si>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</si>
  <si>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</si>
  <si>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</si>
  <si>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</si>
  <si>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</si>
  <si>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</si>
  <si>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</si>
  <si>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</si>
  <si>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</si>
  <si>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</si>
  <si>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</si>
  <si>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</si>
  <si>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</si>
  <si>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</si>
  <si>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</si>
  <si>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</si>
  <si>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</si>
  <si>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</si>
  <si>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</si>
  <si>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</si>
  <si>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</si>
  <si>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</si>
  <si>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</si>
  <si>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</si>
  <si>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</si>
  <si>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</si>
  <si>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</si>
  <si>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</si>
  <si>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</si>
  <si>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</si>
  <si>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</si>
  <si>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</si>
  <si>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</si>
  <si>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</si>
  <si>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</si>
  <si>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</si>
  <si>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</si>
  <si>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</si>
  <si>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</si>
  <si>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</si>
  <si>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</si>
  <si>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</si>
  <si>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</si>
  <si>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</si>
  <si>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</si>
  <si>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</si>
  <si>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</si>
  <si>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</si>
  <si>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</si>
  <si>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</si>
  <si>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</si>
  <si>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</si>
  <si>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</si>
  <si>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</si>
  <si>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</si>
  <si>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</si>
  <si>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</si>
  <si>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</si>
  <si>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</si>
  <si>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</si>
  <si>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</si>
  <si>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</si>
  <si>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</si>
  <si>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</si>
  <si>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</si>
  <si>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</si>
  <si>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</si>
  <si>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</si>
  <si>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</si>
  <si>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</si>
  <si>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</si>
  <si>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</si>
  <si>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</si>
  <si>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</si>
  <si>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</si>
  <si>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</si>
  <si>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</si>
  <si>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</si>
  <si>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</si>
  <si>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</si>
  <si>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</si>
  <si>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</si>
  <si>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</si>
  <si>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</si>
  <si>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</si>
  <si>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</si>
  <si>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</si>
  <si>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</si>
  <si>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</si>
  <si>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</si>
  <si>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</si>
  <si>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</si>
  <si>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</si>
  <si>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</si>
  <si>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</si>
  <si>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</si>
  <si>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</si>
  <si>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</si>
  <si>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</si>
  <si>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</si>
  <si>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</si>
  <si>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</si>
  <si>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</si>
  <si>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</si>
  <si>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</si>
  <si>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</si>
  <si>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</si>
  <si>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</si>
  <si>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</si>
  <si>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</si>
  <si>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</si>
  <si>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</si>
  <si>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</si>
  <si>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</si>
  <si>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</si>
  <si>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</si>
  <si>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</si>
  <si>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</si>
  <si>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</si>
  <si>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</si>
  <si>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</si>
  <si>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</si>
  <si>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</si>
  <si>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</si>
  <si>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</si>
  <si>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</si>
  <si>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</si>
  <si>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</si>
  <si>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</si>
  <si>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</si>
  <si>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</si>
  <si>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</si>
  <si>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</si>
  <si>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</si>
  <si>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</si>
  <si>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</si>
  <si>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</si>
  <si>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</si>
  <si>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</si>
  <si>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</si>
  <si>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</si>
  <si>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</si>
  <si>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</si>
  <si>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</si>
  <si>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</si>
  <si>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</si>
  <si>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</si>
  <si>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</si>
  <si>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</si>
  <si>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</si>
  <si>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</si>
  <si>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</si>
  <si>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</si>
  <si>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</si>
  <si>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</si>
  <si>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</si>
  <si>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</si>
  <si>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</si>
  <si>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</si>
  <si>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</si>
  <si>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</si>
  <si>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</si>
  <si>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</si>
  <si>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</si>
  <si>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</si>
  <si>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</si>
  <si>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</si>
  <si>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</si>
  <si>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</si>
  <si>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</si>
  <si>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</si>
  <si>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</si>
  <si>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</si>
  <si>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</si>
  <si>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</si>
  <si>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</si>
  <si>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</si>
  <si>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</si>
  <si>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</si>
  <si>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</si>
  <si>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</si>
  <si>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</si>
  <si>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</si>
  <si>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</si>
  <si>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</si>
  <si>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</si>
  <si>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</si>
  <si>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</si>
  <si>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</si>
  <si>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</si>
  <si>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</si>
  <si>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</si>
  <si>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</si>
  <si>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</si>
  <si>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</si>
  <si>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</si>
  <si>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</si>
  <si>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</si>
  <si>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</si>
  <si>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</si>
  <si>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</si>
  <si>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</si>
  <si>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</si>
  <si>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</si>
  <si>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</si>
  <si>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</si>
  <si>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</si>
  <si>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</si>
  <si>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</si>
  <si>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</si>
  <si>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</si>
  <si>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</si>
  <si>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</si>
  <si>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</si>
  <si>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</si>
  <si>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</si>
  <si>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</si>
  <si>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</si>
  <si>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</si>
  <si>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</si>
  <si>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</si>
  <si>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</si>
  <si>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</si>
  <si>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</si>
  <si>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</si>
  <si>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</si>
  <si>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</si>
  <si>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</si>
  <si>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</si>
  <si>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</si>
  <si>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</si>
  <si>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</si>
  <si>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</si>
  <si>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</si>
  <si>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</si>
  <si>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</si>
  <si>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</si>
  <si>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</si>
  <si>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</si>
  <si>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</si>
  <si>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</si>
  <si>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</si>
  <si>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</si>
  <si>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</si>
  <si>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</si>
  <si>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</si>
  <si>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</si>
  <si>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</si>
  <si>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</si>
  <si>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</si>
  <si>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</si>
  <si>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</si>
  <si>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</si>
  <si>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</si>
  <si>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</si>
  <si>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</si>
  <si>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</si>
  <si>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</si>
  <si>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</si>
  <si>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</si>
  <si>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</si>
  <si>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</si>
  <si>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</si>
  <si>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</si>
  <si>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</si>
  <si>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</si>
  <si>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</si>
  <si>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</si>
  <si>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</si>
  <si>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</si>
  <si>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</si>
  <si>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</si>
  <si>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</si>
  <si>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</si>
  <si>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</si>
  <si>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</si>
  <si>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</si>
  <si>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</si>
  <si>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</si>
  <si>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</si>
  <si>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</si>
  <si>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</si>
  <si>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</si>
  <si>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</si>
  <si>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</si>
  <si>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</si>
  <si>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</si>
  <si>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</si>
  <si>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</si>
  <si>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</si>
  <si>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</si>
  <si>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</si>
  <si>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</si>
  <si>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</si>
  <si>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</si>
  <si>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</si>
  <si>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</si>
  <si>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</si>
  <si>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</si>
  <si>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</si>
  <si>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</si>
  <si>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</si>
  <si>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</si>
  <si>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</si>
  <si>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</si>
  <si>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</si>
  <si>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</si>
  <si>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</si>
  <si>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</si>
  <si>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</si>
  <si>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</si>
  <si>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</si>
  <si>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</si>
  <si>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</si>
  <si>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</si>
  <si>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</si>
  <si>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</si>
  <si>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</si>
  <si>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</si>
  <si>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</si>
  <si>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</si>
  <si>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</si>
  <si>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</si>
  <si>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</si>
  <si>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</si>
  <si>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</si>
  <si>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</si>
  <si>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</si>
  <si>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</si>
  <si>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</si>
  <si>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</si>
  <si>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</si>
  <si>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</si>
  <si>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</si>
  <si>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</si>
  <si>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</si>
  <si>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</si>
  <si>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</si>
  <si>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</si>
  <si>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</si>
  <si>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</si>
  <si>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</si>
  <si>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</si>
  <si>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</si>
  <si>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</si>
  <si>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</si>
  <si>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</si>
  <si>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</si>
  <si>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</si>
  <si>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</si>
  <si>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</si>
  <si>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</si>
  <si>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</si>
  <si>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</si>
  <si>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</si>
  <si>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</si>
  <si>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</si>
  <si>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</si>
  <si>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</si>
  <si>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</si>
  <si>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</si>
  <si>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</si>
  <si>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</si>
  <si>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</si>
  <si>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</si>
  <si>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</si>
  <si>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</si>
  <si>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</si>
  <si>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</si>
  <si>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</si>
  <si>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</si>
  <si>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</si>
  <si>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</si>
  <si>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</si>
  <si>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</si>
  <si>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</si>
  <si>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</si>
  <si>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</si>
  <si>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</si>
  <si>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</si>
  <si>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</si>
  <si>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</si>
  <si>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</si>
  <si>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</si>
  <si>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</si>
  <si>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</si>
  <si>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</si>
  <si>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</si>
  <si>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</si>
  <si>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</si>
  <si>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</si>
  <si>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</si>
  <si>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</si>
  <si>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</si>
  <si>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</si>
  <si>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</si>
  <si>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</si>
  <si>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</si>
  <si>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</si>
  <si>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</si>
  <si>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</si>
  <si>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</si>
  <si>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</si>
  <si>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</si>
  <si>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</si>
  <si>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</si>
  <si>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</si>
  <si>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</si>
  <si>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</si>
  <si>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</si>
  <si>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</si>
  <si>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</si>
  <si>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</si>
  <si>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</si>
  <si>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</si>
  <si>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</si>
  <si>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</si>
  <si>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</si>
  <si>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</si>
  <si>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</si>
  <si>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</si>
  <si>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</si>
  <si>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</si>
  <si>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</si>
  <si>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</si>
  <si>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</si>
  <si>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</si>
  <si>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</si>
  <si>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</si>
  <si>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</si>
  <si>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</si>
  <si>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</si>
  <si>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</si>
  <si>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</si>
  <si>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</si>
  <si>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</si>
  <si>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</si>
  <si>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</si>
  <si>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</si>
  <si>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</si>
  <si>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</si>
  <si>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</si>
  <si>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</si>
  <si>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</si>
  <si>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</si>
  <si>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</si>
  <si>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</si>
  <si>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</si>
  <si>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</si>
  <si>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</si>
  <si>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</si>
  <si>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</si>
  <si>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</si>
  <si>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</si>
  <si>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</si>
  <si>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</si>
  <si>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</si>
  <si>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</si>
  <si>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</si>
  <si>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</si>
  <si>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</si>
  <si>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</si>
  <si>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</si>
  <si>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</si>
  <si>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</si>
  <si>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</si>
  <si>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</si>
  <si>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</si>
  <si>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</si>
  <si>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</si>
  <si>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</si>
  <si>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</si>
  <si>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</si>
  <si>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</si>
  <si>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</si>
  <si>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</si>
  <si>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</si>
  <si>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</si>
  <si>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</si>
  <si>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</si>
  <si>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</si>
  <si>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</si>
  <si>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</si>
  <si>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</si>
  <si>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</si>
  <si>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</si>
  <si>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</si>
  <si>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</si>
  <si>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</si>
  <si>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</si>
  <si>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</si>
  <si>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</si>
  <si>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</si>
  <si>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</si>
  <si>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</si>
  <si>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</si>
  <si>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</si>
  <si>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</si>
  <si>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</si>
  <si>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</si>
  <si>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</si>
  <si>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</si>
  <si>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</si>
  <si>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</si>
  <si>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</si>
  <si>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</si>
  <si>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</si>
  <si>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</si>
  <si>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</si>
  <si>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</si>
  <si>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</si>
  <si>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</si>
  <si>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</si>
  <si>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</si>
  <si>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</si>
  <si>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</si>
  <si>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</si>
  <si>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</si>
  <si>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</si>
  <si>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</si>
  <si>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</si>
  <si>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</si>
  <si>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</si>
  <si>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</si>
  <si>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</si>
  <si>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</si>
  <si>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</si>
  <si>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</si>
  <si>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</si>
  <si>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</si>
  <si>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</si>
  <si>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</si>
  <si>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</si>
  <si>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</si>
  <si>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</si>
  <si>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</si>
  <si>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</si>
  <si>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</si>
  <si>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</si>
  <si>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</si>
  <si>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</si>
  <si>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</si>
  <si>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</si>
  <si>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</si>
  <si>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</si>
  <si>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</si>
  <si>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</si>
  <si>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</si>
  <si>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</si>
  <si>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</si>
  <si>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</si>
  <si>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</si>
  <si>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</si>
  <si>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</si>
  <si>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</si>
  <si>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</si>
  <si>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</si>
  <si>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</si>
  <si>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</si>
  <si>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</si>
  <si>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</si>
  <si>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</si>
  <si>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</si>
  <si>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</si>
  <si>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</si>
  <si>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</si>
  <si>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</si>
  <si>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</si>
  <si>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</si>
  <si>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</si>
  <si>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</si>
  <si>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</si>
  <si>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</si>
  <si>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</si>
  <si>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</si>
  <si>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</si>
  <si>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</si>
  <si>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</si>
  <si>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</si>
  <si>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</si>
  <si>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</si>
  <si>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</si>
  <si>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</si>
  <si>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</si>
  <si>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</si>
  <si>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</si>
  <si>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</si>
  <si>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</si>
  <si>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</si>
  <si>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</si>
  <si>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</si>
  <si>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</si>
  <si>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</si>
  <si>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</si>
  <si>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</si>
  <si>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</si>
  <si>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</si>
  <si>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</si>
  <si>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</si>
  <si>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</si>
  <si>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</si>
  <si>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</si>
  <si>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</si>
  <si>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</si>
  <si>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</si>
  <si>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</si>
  <si>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</si>
  <si>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</si>
  <si>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</si>
  <si>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</si>
  <si>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</si>
  <si>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</si>
  <si>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</si>
  <si>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</si>
  <si>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</si>
  <si>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</si>
  <si>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</si>
  <si>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</si>
  <si>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</si>
  <si>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</si>
  <si>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</si>
  <si>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</si>
  <si>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</si>
  <si>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</si>
  <si>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</si>
  <si>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</si>
  <si>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</si>
  <si>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</si>
  <si>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</si>
  <si>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</si>
  <si>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</si>
  <si>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</si>
  <si>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</si>
  <si>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</si>
  <si>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</si>
  <si>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</si>
  <si>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</si>
  <si>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</si>
  <si>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</si>
  <si>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</si>
  <si>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</si>
  <si>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</si>
  <si>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</si>
  <si>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</si>
  <si>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</si>
  <si>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</si>
  <si>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</si>
  <si>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</si>
  <si>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</si>
  <si>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</si>
  <si>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</si>
  <si>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</si>
  <si>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</si>
  <si>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</si>
  <si>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</si>
  <si>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</si>
  <si>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</si>
  <si>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</si>
  <si>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</si>
  <si>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</si>
  <si>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</si>
  <si>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</si>
  <si>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</si>
  <si>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</si>
  <si>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</si>
  <si>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</si>
  <si>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</si>
  <si>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</si>
  <si>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</si>
  <si>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</si>
  <si>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</si>
  <si>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</si>
  <si>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</si>
  <si>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</si>
  <si>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</si>
  <si>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</si>
  <si>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</si>
  <si>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</si>
  <si>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</si>
  <si>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</si>
  <si>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</si>
  <si>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</si>
  <si>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</si>
  <si>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</si>
  <si>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</si>
  <si>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</si>
  <si>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</si>
  <si>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</si>
  <si>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</si>
  <si>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</si>
  <si>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</si>
  <si>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</si>
  <si>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</si>
  <si>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</si>
  <si>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</si>
  <si>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</si>
  <si>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</si>
  <si>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</si>
  <si>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</si>
  <si>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</si>
  <si>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</si>
  <si>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</si>
  <si>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</si>
  <si>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</si>
  <si>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</si>
  <si>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</si>
  <si>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</si>
  <si>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</si>
  <si>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</si>
  <si>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</si>
  <si>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</si>
  <si>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</si>
  <si>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</si>
  <si>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</si>
  <si>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</si>
  <si>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</si>
  <si>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</si>
  <si>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</si>
  <si>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</si>
  <si>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</si>
  <si>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</si>
  <si>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</si>
  <si>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</si>
  <si>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</si>
  <si>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</si>
  <si>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</si>
  <si>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</si>
  <si>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</si>
  <si>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</si>
  <si>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</si>
  <si>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</si>
  <si>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</si>
  <si>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</si>
  <si>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</si>
  <si>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</si>
  <si>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</si>
  <si>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</si>
  <si>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</si>
  <si>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</si>
  <si>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</si>
  <si>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</si>
  <si>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</si>
  <si>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</si>
  <si>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</si>
  <si>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</si>
  <si>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</si>
  <si>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</si>
  <si>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</si>
  <si>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</si>
  <si>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</si>
  <si>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</si>
  <si>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</si>
  <si>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</si>
  <si>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</si>
  <si>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</si>
  <si>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</si>
  <si>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</si>
  <si>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</si>
  <si>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</si>
  <si>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</si>
  <si>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</si>
  <si>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</si>
  <si>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</si>
  <si>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</si>
  <si>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</si>
  <si>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</si>
  <si>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</si>
  <si>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</si>
  <si>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</si>
  <si>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</si>
  <si>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</si>
  <si>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</si>
  <si>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</si>
  <si>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</si>
  <si>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</si>
  <si>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</si>
  <si>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</si>
  <si>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</si>
  <si>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</si>
  <si>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</si>
  <si>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</si>
  <si>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</si>
  <si>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</si>
  <si>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</si>
  <si>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</si>
  <si>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</si>
  <si>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</si>
  <si>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</si>
  <si>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</si>
  <si>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</si>
  <si>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</si>
  <si>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</si>
  <si>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</si>
  <si>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</si>
  <si>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</si>
  <si>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</si>
  <si>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</si>
  <si>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</si>
  <si>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</si>
  <si>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</si>
  <si>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</si>
  <si>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</si>
  <si>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</si>
  <si>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</si>
  <si>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</si>
  <si>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</si>
  <si>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</si>
  <si>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</si>
  <si>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</si>
  <si>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</si>
  <si>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</si>
  <si>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</si>
  <si>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</si>
  <si>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</si>
  <si>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</si>
  <si>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</si>
  <si>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</si>
  <si>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</si>
  <si>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</si>
  <si>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</si>
  <si>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</si>
  <si>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</si>
  <si>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</si>
  <si>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</si>
  <si>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</si>
  <si>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</si>
  <si>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</si>
  <si>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</si>
  <si>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</si>
  <si>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</si>
  <si>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</si>
  <si>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</si>
  <si>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</si>
  <si>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</si>
  <si>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</si>
  <si>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</si>
  <si>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</si>
  <si>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</si>
  <si>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</si>
  <si>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</si>
  <si>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</si>
  <si>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</si>
  <si>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</si>
  <si>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</si>
  <si>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</si>
  <si>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</si>
  <si>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</si>
  <si>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</si>
  <si>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</si>
  <si>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</si>
  <si>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</si>
  <si>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</si>
  <si>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</si>
  <si>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</si>
  <si>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</si>
  <si>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</si>
  <si>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</si>
  <si>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</si>
  <si>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</si>
  <si>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</si>
  <si>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</si>
  <si>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</si>
  <si>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</si>
  <si>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</si>
  <si>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</si>
  <si>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</si>
  <si>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</si>
  <si>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</si>
  <si>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</si>
  <si>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</si>
  <si>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</si>
  <si>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</si>
  <si>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</si>
  <si>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</si>
  <si>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</si>
  <si>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</si>
  <si>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</si>
  <si>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</si>
  <si>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</si>
  <si>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</si>
  <si>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</si>
  <si>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</si>
  <si>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</si>
  <si>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</si>
  <si>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</si>
  <si>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</si>
  <si>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</si>
  <si>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</si>
  <si>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</si>
  <si>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</si>
  <si>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</si>
  <si>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</si>
  <si>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</si>
  <si>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</si>
  <si>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</si>
  <si>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</si>
  <si>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</si>
  <si>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</si>
  <si>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</si>
  <si>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</si>
  <si>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</si>
  <si>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</si>
  <si>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</si>
  <si>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</si>
  <si>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</si>
  <si>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</si>
  <si>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</si>
  <si>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</si>
  <si>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</si>
  <si>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</si>
  <si>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</si>
  <si>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</si>
  <si>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</si>
  <si>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</si>
  <si>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</si>
  <si>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</si>
  <si>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</si>
  <si>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</si>
  <si>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</si>
  <si>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</si>
  <si>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</si>
  <si>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</si>
  <si>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</si>
  <si>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</si>
  <si>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</si>
  <si>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</si>
  <si>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</si>
  <si>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</si>
  <si>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</si>
  <si>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</si>
  <si>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</si>
  <si>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</si>
  <si>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</si>
  <si>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</si>
  <si>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</si>
  <si>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</si>
  <si>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</si>
  <si>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</si>
  <si>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</si>
  <si>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</si>
  <si>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</si>
  <si>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</si>
  <si>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</si>
  <si>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</si>
  <si>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</si>
  <si>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</si>
  <si>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</si>
  <si>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</si>
  <si>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</si>
  <si>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</si>
  <si>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</si>
  <si>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</si>
  <si>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</si>
  <si>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</si>
  <si>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</si>
  <si>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</si>
  <si>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</si>
  <si>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</si>
  <si>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</si>
  <si>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</si>
  <si>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</si>
  <si>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</si>
  <si>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</si>
  <si>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</si>
  <si>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</si>
  <si>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</si>
  <si>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</si>
  <si>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</si>
  <si>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</si>
  <si>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</si>
  <si>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</si>
  <si>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</si>
  <si>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</si>
  <si>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</si>
  <si>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</si>
  <si>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</si>
  <si>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</si>
  <si>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</si>
  <si>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</si>
  <si>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</si>
  <si>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</si>
  <si>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</si>
  <si>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</si>
  <si>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</si>
  <si>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</si>
  <si>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</si>
  <si>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</si>
  <si>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</si>
  <si>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</si>
  <si>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</si>
  <si>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</si>
  <si>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</si>
  <si>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</si>
  <si>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</si>
  <si>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</si>
  <si>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</si>
  <si>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</si>
  <si>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</si>
  <si>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</si>
  <si>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</si>
  <si>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</si>
  <si>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</si>
  <si>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</si>
  <si>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</si>
  <si>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</si>
  <si>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</si>
  <si>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</si>
  <si>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</si>
  <si>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</si>
  <si>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</si>
  <si>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</si>
  <si>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</si>
  <si>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</si>
  <si>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</si>
  <si>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</si>
  <si>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</si>
  <si>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</si>
  <si>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</si>
  <si>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</si>
  <si>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</si>
  <si>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</si>
  <si>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</si>
  <si>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</si>
  <si>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</si>
  <si>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</si>
  <si>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</si>
  <si>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</si>
  <si>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</si>
  <si>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</si>
  <si>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</si>
  <si>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</si>
  <si>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</si>
  <si>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</si>
  <si>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</si>
  <si>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</si>
  <si>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</si>
  <si>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</si>
  <si>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</si>
  <si>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</si>
  <si>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</si>
  <si>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</si>
  <si>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</si>
  <si>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</si>
  <si>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</si>
  <si>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</si>
  <si>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</si>
  <si>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</si>
  <si>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</si>
  <si>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</si>
  <si>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</si>
  <si>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</si>
  <si>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</si>
  <si>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</si>
  <si>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</si>
  <si>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</si>
  <si>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</si>
  <si>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</si>
  <si>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</si>
  <si>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</si>
  <si>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</si>
  <si>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</si>
  <si>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</si>
  <si>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</si>
  <si>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</si>
  <si>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</si>
  <si>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</si>
  <si>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</si>
  <si>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</si>
  <si>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</si>
  <si>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</si>
  <si>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</si>
  <si>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</si>
  <si>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</si>
  <si>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</si>
  <si>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</si>
  <si>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</si>
  <si>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</si>
  <si>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</si>
  <si>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</si>
  <si>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</si>
  <si>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</si>
  <si>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</si>
  <si>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</si>
  <si>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</si>
  <si>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</si>
  <si>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</si>
  <si>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</si>
  <si>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</si>
  <si>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</si>
  <si>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</si>
  <si>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</si>
  <si>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</si>
  <si>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</si>
  <si>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</si>
  <si>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</si>
  <si>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</si>
  <si>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</si>
  <si>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</si>
  <si>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</si>
  <si>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</si>
  <si>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</si>
  <si>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</si>
  <si>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</si>
  <si>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</si>
  <si>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</si>
  <si>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</si>
  <si>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</si>
  <si>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</si>
  <si>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</si>
  <si>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</si>
  <si>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</si>
  <si>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</si>
  <si>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</si>
  <si>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</si>
  <si>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</si>
  <si>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</si>
  <si>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</si>
  <si>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</si>
  <si>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</si>
  <si>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</si>
  <si>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</si>
  <si>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</si>
  <si>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</si>
  <si>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</si>
  <si>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</si>
  <si>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</si>
  <si>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</si>
  <si>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</si>
  <si>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</si>
  <si>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</si>
  <si>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</si>
  <si>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</si>
  <si>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</si>
  <si>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</si>
  <si>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</si>
  <si>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</si>
  <si>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</si>
  <si>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</si>
  <si>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</si>
  <si>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</si>
  <si>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</si>
  <si>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</si>
  <si>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</si>
  <si>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</si>
  <si>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</si>
  <si>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</si>
  <si>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</si>
  <si>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</si>
  <si>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</si>
  <si>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</si>
  <si>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</si>
  <si>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</si>
  <si>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</si>
  <si>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</si>
  <si>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</si>
  <si>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</si>
  <si>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</si>
  <si>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</si>
  <si>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</si>
  <si>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</si>
  <si>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</si>
  <si>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</si>
  <si>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</si>
  <si>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</si>
  <si>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</si>
  <si>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</si>
  <si>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</si>
  <si>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</si>
  <si>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</si>
  <si>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</si>
  <si>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</si>
  <si>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</si>
  <si>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</si>
  <si>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</si>
  <si>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</si>
  <si>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</si>
  <si>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</si>
  <si>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</si>
  <si>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</si>
  <si>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</si>
  <si>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</si>
  <si>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</si>
  <si>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</si>
  <si>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</si>
  <si>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</si>
  <si>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</si>
  <si>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</si>
  <si>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</si>
  <si>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</si>
  <si>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</si>
  <si>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</si>
  <si>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</si>
  <si>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</si>
  <si>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</si>
  <si>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</si>
  <si>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</si>
  <si>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</si>
  <si>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</si>
  <si>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</si>
  <si>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</si>
  <si>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</si>
  <si>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</si>
  <si>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</si>
  <si>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</si>
  <si>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</si>
  <si>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</si>
  <si>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</si>
  <si>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</si>
  <si>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</si>
  <si>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</si>
  <si>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</si>
  <si>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</si>
  <si>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</si>
  <si>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</si>
  <si>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</si>
  <si>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</si>
  <si>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</si>
  <si>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</si>
  <si>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</si>
  <si>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</si>
  <si>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</si>
  <si>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</si>
  <si>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</si>
  <si>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</si>
  <si>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</si>
  <si>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</si>
  <si>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</si>
  <si>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</si>
  <si>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</si>
  <si>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</si>
  <si>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</si>
  <si>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</si>
  <si>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</si>
  <si>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</si>
  <si>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</si>
  <si>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</si>
  <si>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</si>
  <si>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</si>
  <si>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</si>
  <si>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</si>
  <si>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</si>
  <si>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</si>
  <si>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</si>
  <si>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</si>
  <si>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</si>
  <si>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</si>
  <si>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</si>
  <si>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</si>
  <si>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</si>
  <si>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</si>
  <si>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</si>
  <si>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</si>
  <si>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</si>
  <si>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</si>
  <si>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</si>
  <si>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</si>
  <si>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</si>
  <si>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</si>
  <si>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</si>
  <si>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</si>
  <si>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</si>
  <si>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</si>
  <si>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</si>
  <si>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</si>
  <si>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</si>
  <si>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</si>
  <si>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</si>
  <si>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</si>
  <si>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</si>
  <si>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</si>
  <si>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</si>
  <si>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</si>
  <si>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</si>
  <si>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</si>
  <si>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</si>
  <si>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</si>
  <si>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</si>
  <si>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</si>
  <si>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</si>
  <si>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</si>
  <si>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</si>
  <si>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</si>
  <si>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</si>
  <si>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</si>
  <si>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</si>
  <si>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</si>
  <si>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</si>
  <si>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</si>
  <si>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</si>
  <si>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</si>
  <si>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</si>
  <si>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</si>
  <si>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</si>
  <si>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</si>
  <si>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</si>
  <si>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</si>
  <si>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</si>
  <si>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</si>
  <si>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</si>
  <si>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</si>
  <si>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</si>
  <si>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</si>
  <si>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</si>
  <si>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</si>
  <si>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</si>
  <si>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</si>
  <si>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</si>
  <si>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</si>
  <si>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</si>
  <si>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</si>
  <si>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</si>
  <si>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</si>
  <si>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</si>
  <si>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</si>
  <si>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</si>
  <si>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</si>
  <si>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</si>
  <si>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</si>
  <si>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</si>
  <si>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</si>
  <si>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</si>
  <si>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</si>
  <si>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</si>
  <si>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</si>
  <si>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</si>
  <si>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</si>
  <si>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</si>
  <si>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</si>
  <si>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</si>
  <si>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</si>
  <si>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</si>
  <si>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</si>
  <si>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</si>
  <si>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</si>
  <si>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</si>
  <si>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</si>
  <si>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</si>
  <si>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</si>
  <si>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</si>
  <si>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</si>
  <si>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</si>
  <si>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</si>
  <si>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</si>
  <si>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</si>
  <si>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</si>
  <si>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</si>
  <si>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</si>
  <si>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</si>
  <si>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</si>
  <si>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</si>
  <si>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</si>
  <si>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</si>
  <si>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</si>
  <si>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</si>
  <si>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</si>
  <si>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</si>
  <si>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</si>
  <si>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</si>
  <si>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</si>
  <si>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</si>
  <si>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</si>
  <si>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</si>
  <si>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</si>
  <si>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</si>
  <si>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</si>
  <si>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</si>
  <si>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</si>
  <si>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</si>
  <si>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</si>
  <si>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</si>
  <si>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</si>
  <si>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</si>
  <si>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</si>
  <si>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</si>
  <si>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</si>
  <si>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</si>
  <si>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</si>
  <si>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</si>
  <si>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</si>
  <si>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</si>
  <si>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</si>
  <si>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</si>
  <si>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</si>
  <si>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</si>
  <si>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</si>
  <si>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</si>
  <si>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</si>
  <si>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</si>
  <si>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</si>
  <si>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</si>
  <si>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</si>
  <si>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</si>
  <si>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</si>
  <si>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</si>
  <si>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</si>
  <si>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</si>
  <si>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</si>
  <si>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</si>
  <si>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</si>
  <si>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</si>
  <si>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</si>
  <si>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</si>
  <si>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</si>
  <si>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</si>
  <si>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</si>
  <si>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</si>
  <si>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</si>
  <si>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</si>
  <si>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</si>
  <si>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</si>
  <si>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</si>
  <si>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</si>
  <si>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</si>
  <si>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</si>
  <si>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</si>
  <si>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</si>
  <si>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</si>
  <si>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</si>
  <si>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</si>
  <si>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</si>
  <si>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</si>
  <si>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</si>
  <si>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</si>
  <si>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</si>
  <si>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</si>
  <si>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</si>
  <si>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</si>
  <si>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</si>
  <si>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</si>
  <si>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</si>
  <si>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</si>
  <si>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</si>
  <si>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</si>
  <si>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</si>
  <si>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</si>
  <si>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</si>
  <si>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</si>
  <si>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</si>
  <si>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</si>
  <si>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</si>
  <si>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</si>
  <si>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</si>
  <si>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</si>
  <si>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</si>
  <si>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</si>
  <si>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</si>
  <si>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</si>
  <si>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</si>
  <si>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</si>
  <si>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</si>
  <si>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</si>
  <si>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</si>
  <si>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</si>
  <si>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</si>
  <si>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</si>
  <si>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</si>
  <si>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</si>
  <si>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</si>
  <si>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</si>
  <si>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</si>
  <si>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</si>
  <si>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</si>
  <si>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</si>
  <si>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</si>
  <si>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</si>
  <si>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</si>
  <si>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</si>
  <si>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</si>
  <si>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</si>
  <si>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</si>
  <si>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</si>
  <si>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</si>
  <si>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</si>
  <si>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</si>
  <si>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</si>
  <si>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</si>
  <si>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</si>
  <si>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</si>
  <si>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</si>
  <si>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</si>
  <si>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</si>
  <si>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</si>
  <si>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</si>
  <si>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</si>
  <si>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</si>
  <si>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</si>
  <si>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</si>
  <si>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</si>
  <si>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</si>
  <si>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</si>
  <si>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</si>
  <si>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</si>
  <si>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</si>
  <si>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</si>
  <si>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</si>
  <si>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</si>
  <si>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</si>
  <si>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</si>
  <si>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</si>
  <si>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</si>
  <si>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</si>
  <si>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</si>
  <si>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</si>
  <si>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</si>
  <si>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</si>
  <si>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</si>
  <si>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</si>
  <si>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</si>
  <si>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</si>
  <si>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</si>
  <si>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</si>
  <si>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</si>
  <si>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</si>
  <si>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</si>
  <si>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</si>
  <si>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</si>
  <si>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</si>
  <si>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</si>
  <si>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</si>
  <si>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</si>
  <si>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</si>
  <si>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</si>
  <si>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</si>
  <si>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</si>
  <si>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</si>
  <si>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</si>
  <si>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</si>
  <si>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</si>
  <si>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</si>
  <si>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</si>
  <si>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</si>
  <si>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</si>
  <si>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</si>
  <si>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</si>
  <si>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</si>
  <si>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</si>
  <si>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</si>
  <si>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</si>
  <si>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</si>
  <si>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</si>
  <si>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</si>
  <si>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</si>
  <si>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</si>
  <si>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</si>
  <si>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</si>
  <si>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</si>
  <si>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</si>
  <si>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</si>
  <si>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</si>
  <si>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</si>
  <si>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</si>
  <si>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</si>
  <si>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</si>
  <si>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</si>
  <si>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</si>
  <si>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</si>
  <si>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</si>
  <si>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</si>
  <si>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</si>
  <si>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</si>
  <si>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</si>
  <si>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</si>
  <si>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</si>
  <si>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</si>
  <si>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</si>
  <si>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</si>
  <si>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</si>
  <si>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</si>
  <si>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</si>
  <si>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</si>
  <si>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</si>
  <si>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</si>
  <si>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</si>
  <si>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</si>
  <si>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</si>
  <si>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</si>
  <si>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</si>
  <si>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</si>
  <si>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</si>
  <si>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</si>
  <si>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</si>
  <si>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</si>
  <si>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</si>
  <si>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</si>
  <si>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</si>
  <si>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</si>
  <si>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</si>
  <si>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</si>
  <si>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</si>
  <si>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</si>
  <si>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</si>
  <si>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</si>
  <si>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</si>
  <si>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</si>
  <si>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</si>
  <si>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</si>
  <si>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</si>
  <si>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</si>
  <si>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</si>
  <si>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</si>
  <si>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</si>
  <si>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</si>
  <si>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</si>
  <si>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</si>
  <si>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</si>
  <si>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</si>
  <si>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</si>
  <si>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</si>
  <si>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</si>
  <si>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</si>
  <si>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</si>
  <si>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</si>
  <si>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</si>
  <si>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</si>
  <si>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</si>
  <si>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</si>
  <si>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</si>
  <si>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</si>
  <si>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</si>
  <si>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</si>
  <si>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</si>
  <si>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</si>
  <si>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</si>
  <si>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</si>
  <si>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</si>
  <si>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</si>
  <si>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</si>
  <si>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</si>
  <si>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</si>
  <si>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</si>
  <si>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</si>
  <si>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</si>
  <si>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</si>
  <si>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</si>
  <si>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</si>
  <si>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</si>
  <si>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</si>
  <si>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</si>
  <si>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</si>
  <si>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</si>
  <si>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</si>
  <si>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</si>
  <si>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</si>
  <si>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</si>
  <si>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</si>
  <si>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</si>
  <si>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</si>
  <si>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</si>
  <si>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</si>
  <si>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</si>
  <si>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</si>
  <si>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</si>
  <si>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</si>
  <si>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</si>
  <si>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</si>
  <si>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</si>
  <si>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</si>
  <si>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</si>
  <si>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</si>
  <si>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</si>
  <si>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</si>
  <si>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</si>
  <si>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</si>
  <si>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</si>
  <si>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</si>
  <si>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</si>
  <si>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</si>
  <si>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</si>
  <si>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</si>
  <si>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</si>
  <si>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</si>
  <si>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</si>
  <si>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</si>
  <si>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</si>
  <si>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</si>
  <si>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</si>
  <si>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</si>
  <si>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</si>
  <si>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</si>
  <si>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</si>
  <si>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</si>
  <si>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</si>
  <si>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</si>
  <si>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</si>
  <si>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</si>
  <si>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</si>
  <si>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</si>
  <si>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</si>
  <si>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</si>
  <si>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</si>
  <si>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</si>
  <si>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</si>
  <si>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</si>
  <si>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</si>
  <si>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</si>
  <si>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</si>
  <si>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</si>
  <si>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</si>
  <si>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</si>
  <si>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</si>
  <si>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</si>
  <si>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</si>
  <si>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</si>
  <si>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</si>
  <si>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</si>
  <si>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</si>
  <si>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</si>
  <si>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</si>
  <si>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</si>
  <si>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</si>
  <si>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</si>
  <si>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</si>
  <si>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</si>
  <si>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</si>
  <si>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</si>
  <si>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</si>
  <si>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</si>
  <si>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</si>
  <si>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</si>
  <si>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</si>
  <si>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</si>
  <si>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</si>
  <si>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</si>
  <si>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</si>
  <si>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</si>
  <si>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</si>
  <si>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</si>
  <si>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</si>
  <si>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</si>
  <si>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</si>
  <si>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</si>
  <si>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</si>
  <si>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</si>
  <si>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</si>
  <si>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</si>
  <si>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</si>
  <si>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</si>
  <si>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</si>
  <si>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</si>
  <si>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</si>
  <si>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</si>
  <si>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</si>
  <si>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</si>
  <si>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</si>
  <si>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</si>
  <si>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</si>
  <si>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</si>
  <si>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</si>
  <si>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</si>
  <si>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</si>
  <si>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</si>
  <si>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</si>
  <si>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</si>
  <si>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</si>
  <si>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</si>
  <si>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</si>
  <si>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</si>
  <si>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</si>
  <si>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</si>
  <si>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</si>
  <si>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</si>
  <si>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</si>
  <si>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</si>
  <si>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</si>
  <si>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</si>
  <si>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</si>
  <si>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</si>
  <si>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</si>
  <si>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</si>
  <si>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</si>
  <si>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</si>
  <si>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</si>
  <si>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</si>
  <si>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</si>
  <si>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</si>
  <si>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</si>
  <si>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</si>
  <si>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</si>
  <si>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</si>
  <si>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</si>
  <si>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</si>
  <si>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</si>
  <si>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</si>
  <si>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</si>
  <si>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</si>
  <si>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</si>
  <si>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</si>
  <si>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</si>
  <si>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</si>
  <si>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</si>
  <si>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</si>
  <si>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</si>
  <si>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</si>
  <si>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</si>
  <si>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</si>
  <si>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</si>
  <si>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</si>
  <si>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</si>
  <si>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</si>
  <si>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</si>
  <si>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</si>
  <si>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</si>
  <si>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</si>
  <si>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</si>
  <si>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</si>
  <si>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</si>
  <si>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</si>
  <si>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</si>
  <si>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</si>
  <si>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</si>
  <si>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</si>
  <si>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</si>
  <si>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</si>
  <si>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</si>
  <si>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</si>
  <si>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</si>
  <si>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</si>
  <si>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</si>
  <si>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</si>
  <si>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</si>
  <si>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</si>
  <si>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</si>
  <si>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</si>
  <si>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</si>
  <si>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</si>
  <si>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</si>
  <si>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</si>
  <si>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</si>
  <si>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</si>
  <si>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</si>
  <si>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</si>
  <si>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</si>
  <si>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</si>
  <si>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</si>
  <si>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</si>
  <si>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</si>
  <si>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</si>
  <si>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</si>
  <si>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</si>
  <si>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</si>
  <si>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</si>
  <si>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</si>
  <si>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</si>
  <si>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</si>
  <si>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</si>
  <si>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</si>
  <si>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</si>
  <si>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</si>
  <si>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</si>
  <si>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</si>
  <si>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</si>
  <si>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</si>
  <si>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</si>
  <si>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</si>
  <si>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</si>
  <si>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</si>
  <si>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</si>
  <si>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</si>
  <si>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</si>
  <si>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</si>
  <si>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</si>
  <si>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</si>
  <si>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</si>
  <si>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</si>
  <si>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</si>
  <si>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</si>
  <si>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</si>
  <si>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</si>
  <si>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</si>
  <si>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</si>
  <si>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</si>
  <si>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</si>
  <si>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</si>
  <si>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</si>
  <si>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</si>
  <si>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</si>
  <si>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</si>
  <si>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</si>
  <si>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</si>
  <si>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</si>
  <si>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</si>
  <si>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</si>
  <si>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</si>
  <si>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</si>
  <si>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</si>
  <si>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</si>
  <si>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</si>
  <si>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</si>
  <si>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</si>
  <si>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</si>
  <si>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</si>
  <si>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</si>
  <si>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</si>
  <si>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</si>
  <si>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</si>
  <si>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</si>
  <si>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</si>
  <si>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</si>
  <si>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</si>
  <si>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</si>
  <si>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</si>
  <si>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</si>
  <si>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</si>
  <si>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</si>
  <si>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</si>
  <si>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</si>
  <si>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</si>
  <si>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</si>
  <si>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</si>
  <si>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</si>
  <si>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</si>
  <si>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</si>
  <si>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</si>
  <si>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</si>
  <si>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</si>
  <si>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</si>
  <si>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</si>
  <si>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</si>
  <si>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</si>
  <si>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</si>
  <si>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</si>
  <si>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</si>
  <si>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</si>
  <si>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</si>
  <si>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</si>
  <si>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</si>
  <si>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</si>
  <si>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</si>
  <si>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</si>
  <si>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</si>
  <si>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</si>
  <si>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</si>
  <si>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</si>
  <si>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</si>
  <si>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</si>
  <si>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</si>
  <si>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</si>
  <si>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</si>
  <si>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</si>
  <si>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</si>
  <si>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</si>
  <si>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</si>
  <si>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</si>
  <si>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</si>
  <si>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</si>
  <si>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</si>
  <si>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</si>
  <si>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</si>
  <si>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</si>
  <si>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</si>
  <si>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</si>
  <si>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</si>
  <si>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</si>
  <si>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</si>
  <si>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</si>
  <si>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</si>
  <si>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</si>
  <si>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</si>
  <si>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</si>
  <si>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</si>
  <si>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</si>
  <si>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</si>
  <si>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</si>
  <si>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</si>
  <si>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</si>
  <si>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</si>
  <si>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</si>
  <si>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</si>
  <si>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</si>
  <si>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</si>
  <si>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</si>
  <si>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</si>
  <si>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</si>
  <si>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</si>
  <si>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</si>
  <si>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</si>
  <si>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</si>
  <si>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</si>
  <si>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</si>
  <si>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</si>
  <si>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</si>
  <si>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</si>
  <si>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</si>
  <si>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</si>
  <si>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</si>
  <si>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</si>
  <si>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</si>
  <si>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</si>
  <si>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</si>
  <si>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</si>
  <si>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</si>
  <si>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</si>
  <si>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</si>
  <si>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</si>
  <si>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</si>
  <si>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</si>
  <si>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</si>
  <si>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</si>
  <si>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</si>
  <si>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</si>
  <si>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</si>
  <si>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</si>
  <si>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</si>
  <si>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</si>
  <si>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</si>
  <si>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</si>
  <si>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</si>
  <si>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</si>
  <si>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</si>
  <si>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</si>
  <si>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</si>
  <si>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</si>
  <si>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</si>
  <si>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</si>
  <si>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</si>
  <si>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</si>
  <si>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</si>
  <si>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</si>
  <si>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</si>
  <si>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</si>
  <si>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</si>
  <si>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</si>
  <si>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</si>
  <si>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</si>
  <si>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</si>
  <si>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</si>
  <si>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</si>
  <si>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</si>
  <si>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</si>
  <si>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</si>
  <si>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</si>
  <si>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</si>
  <si>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</si>
  <si>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</si>
  <si>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</si>
  <si>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</si>
  <si>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</si>
  <si>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</si>
  <si>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</si>
  <si>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</si>
  <si>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</si>
  <si>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</si>
  <si>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</si>
  <si>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</si>
  <si>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</si>
  <si>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</si>
  <si>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</si>
  <si>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</si>
  <si>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</si>
  <si>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</si>
  <si>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</si>
  <si>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</si>
  <si>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</si>
  <si>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</si>
  <si>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</si>
  <si>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</si>
  <si>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</si>
  <si>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</si>
  <si>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</si>
  <si>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</si>
  <si>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</si>
  <si>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</si>
  <si>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</si>
  <si>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</si>
  <si>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</si>
  <si>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</si>
  <si>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</si>
  <si>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</si>
  <si>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</si>
  <si>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</si>
  <si>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</si>
  <si>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</si>
  <si>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</si>
  <si>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</si>
  <si>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</si>
  <si>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</si>
  <si>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</si>
  <si>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</si>
  <si>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</si>
  <si>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</si>
  <si>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</si>
  <si>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</si>
  <si>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</si>
  <si>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</si>
  <si>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</si>
  <si>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</si>
  <si>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</si>
  <si>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</si>
  <si>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</si>
  <si>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</si>
  <si>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</si>
  <si>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</si>
  <si>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</si>
  <si>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</si>
  <si>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</si>
  <si>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</si>
  <si>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</si>
  <si>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</si>
  <si>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</si>
  <si>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</si>
  <si>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</si>
  <si>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</si>
  <si>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</si>
  <si>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</si>
  <si>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</si>
  <si>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</si>
  <si>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</si>
  <si>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</si>
  <si>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</si>
  <si>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</si>
  <si>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</si>
  <si>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</si>
  <si>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</si>
  <si>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</si>
  <si>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</si>
  <si>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</si>
  <si>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</si>
  <si>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</si>
  <si>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</si>
  <si>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</si>
  <si>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</si>
  <si>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</si>
  <si>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</si>
  <si>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</si>
  <si>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</si>
  <si>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</si>
  <si>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</si>
  <si>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</si>
  <si>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</si>
  <si>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</si>
  <si>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</si>
  <si>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</si>
  <si>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</si>
  <si>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</si>
  <si>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</si>
  <si>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</si>
  <si>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</si>
  <si>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</si>
  <si>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</si>
  <si>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</si>
  <si>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</si>
  <si>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</si>
  <si>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</si>
  <si>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</si>
  <si>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</si>
  <si>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</si>
  <si>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</si>
  <si>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</si>
  <si>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</si>
  <si>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</si>
  <si>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</si>
  <si>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</si>
  <si>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</si>
  <si>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</si>
  <si>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</si>
  <si>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</si>
  <si>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</si>
  <si>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</si>
  <si>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</si>
  <si>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</si>
  <si>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</si>
  <si>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</si>
  <si>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</si>
  <si>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</si>
  <si>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</si>
  <si>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</si>
  <si>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</si>
  <si>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</si>
  <si>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</si>
  <si>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</si>
  <si>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</si>
  <si>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</si>
  <si>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</si>
  <si>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</si>
  <si>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</si>
  <si>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</si>
  <si>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</si>
  <si>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</si>
  <si>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</si>
  <si>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</si>
  <si>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</si>
  <si>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</si>
  <si>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</si>
  <si>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</si>
  <si>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</si>
  <si>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</si>
  <si>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</si>
  <si>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</si>
  <si>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</si>
  <si>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</si>
  <si>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</si>
  <si>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</si>
  <si>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</si>
  <si>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</si>
  <si>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</si>
  <si>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</si>
  <si>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</si>
  <si>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</si>
  <si>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</si>
  <si>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</si>
  <si>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</si>
  <si>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</si>
  <si>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</si>
  <si>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</si>
  <si>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</si>
  <si>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</si>
  <si>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</si>
  <si>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</si>
  <si>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</si>
  <si>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</si>
  <si>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</si>
  <si>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</si>
  <si>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</si>
  <si>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</si>
  <si>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</si>
  <si>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</si>
  <si>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</si>
  <si>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</si>
  <si>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</si>
  <si>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</si>
  <si>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</si>
  <si>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</si>
  <si>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</si>
  <si>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</si>
  <si>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</si>
  <si>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</si>
  <si>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</si>
  <si>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</si>
  <si>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</si>
  <si>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</si>
  <si>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</si>
  <si>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</si>
  <si>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</si>
  <si>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</si>
  <si>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</si>
  <si>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</si>
  <si>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</si>
  <si>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</si>
  <si>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</si>
  <si>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</si>
  <si>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</si>
  <si>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</si>
  <si>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</si>
  <si>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</si>
  <si>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</si>
  <si>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</si>
  <si>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</si>
  <si>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</si>
  <si>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</si>
  <si>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</si>
  <si>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</si>
  <si>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</si>
  <si>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</si>
  <si>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</si>
  <si>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</si>
  <si>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</si>
  <si>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</si>
  <si>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</si>
  <si>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</si>
  <si>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</si>
  <si>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</si>
  <si>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</si>
  <si>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</si>
  <si>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</si>
  <si>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</si>
  <si>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</si>
  <si>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</si>
  <si>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</si>
  <si>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</si>
  <si>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</si>
  <si>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</si>
  <si>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</si>
  <si>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</si>
  <si>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</si>
  <si>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</si>
  <si>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</si>
  <si>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</si>
  <si>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</si>
  <si>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</si>
  <si>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</si>
  <si>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</si>
  <si>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</si>
  <si>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</si>
  <si>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</si>
  <si>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</si>
  <si>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</si>
  <si>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</si>
  <si>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</si>
  <si>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</si>
  <si>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</si>
  <si>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</si>
  <si>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</si>
  <si>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</si>
  <si>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</si>
  <si>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</si>
  <si>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</si>
  <si>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</si>
  <si>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</si>
  <si>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</si>
  <si>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</si>
  <si>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</si>
  <si>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</si>
  <si>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</si>
  <si>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</si>
  <si>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</si>
  <si>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</si>
  <si>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</si>
  <si>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</si>
  <si>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</si>
  <si>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</si>
  <si>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</si>
  <si>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</si>
  <si>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</si>
  <si>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</si>
  <si>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</si>
  <si>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</si>
  <si>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</si>
  <si>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</si>
  <si>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</si>
  <si>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</si>
  <si>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</si>
  <si>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</si>
  <si>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</si>
  <si>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</si>
  <si>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</si>
  <si>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</si>
  <si>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</si>
  <si>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</si>
  <si>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</si>
  <si>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</si>
  <si>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</si>
  <si>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</si>
  <si>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</si>
  <si>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</si>
  <si>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</si>
  <si>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</si>
  <si>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</si>
  <si>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</si>
  <si>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</si>
  <si>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</si>
  <si>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</si>
  <si>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</si>
  <si>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</si>
  <si>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</si>
  <si>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</si>
  <si>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</si>
  <si>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</si>
  <si>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</si>
  <si>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</si>
  <si>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</si>
  <si>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</si>
  <si>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</si>
  <si>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</si>
  <si>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</si>
  <si>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</si>
  <si>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</si>
  <si>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</si>
  <si>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</si>
  <si>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</si>
  <si>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</si>
  <si>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</si>
  <si>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</si>
  <si>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</si>
  <si>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</si>
  <si>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</si>
  <si>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</si>
  <si>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</si>
  <si>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</si>
  <si>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</si>
  <si>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</si>
  <si>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</si>
  <si>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</si>
  <si>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</si>
  <si>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</si>
  <si>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</si>
  <si>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</si>
  <si>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</si>
  <si>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</si>
  <si>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</si>
  <si>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</si>
  <si>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</si>
  <si>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</si>
  <si>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</si>
  <si>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</si>
  <si>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</si>
  <si>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</si>
  <si>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</si>
  <si>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</si>
  <si>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</si>
  <si>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</si>
  <si>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</si>
  <si>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</si>
  <si>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</si>
  <si>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</si>
  <si>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</si>
  <si>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</si>
  <si>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</si>
  <si>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</si>
  <si>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</si>
  <si>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</si>
  <si>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</si>
  <si>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</si>
  <si>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</si>
  <si>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</si>
  <si>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</si>
  <si>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</si>
  <si>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</si>
  <si>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</si>
  <si>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</si>
  <si>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</si>
  <si>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</si>
  <si>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</si>
  <si>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</si>
  <si>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</si>
  <si>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</si>
  <si>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</si>
  <si>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</si>
  <si>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</si>
  <si>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</si>
  <si>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</si>
  <si>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</si>
  <si>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</si>
  <si>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</si>
  <si>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</si>
  <si>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</si>
  <si>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</si>
  <si>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</si>
  <si>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</si>
  <si>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</si>
  <si>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</si>
  <si>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</si>
  <si>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</si>
  <si>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</si>
  <si>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</si>
  <si>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</si>
  <si>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</si>
  <si>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</si>
  <si>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</si>
  <si>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</si>
  <si>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</si>
  <si>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</si>
  <si>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</si>
  <si>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</si>
  <si>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</si>
  <si>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</si>
  <si>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</si>
  <si>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</si>
  <si>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</si>
  <si>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</si>
  <si>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</si>
  <si>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</si>
  <si>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</si>
  <si>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</si>
  <si>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</si>
  <si>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</si>
  <si>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</si>
  <si>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</si>
  <si>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</si>
  <si>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</si>
  <si>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</si>
  <si>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</si>
  <si>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</si>
  <si>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</si>
  <si>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</si>
  <si>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</si>
  <si>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</si>
  <si>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</si>
  <si>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</si>
  <si>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</si>
  <si>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</si>
  <si>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</si>
  <si>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</si>
  <si>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</si>
  <si>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</si>
  <si>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</si>
  <si>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</si>
  <si>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</si>
  <si>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</si>
  <si>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</si>
  <si>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</si>
  <si>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</si>
  <si>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</si>
  <si>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</si>
  <si>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</si>
  <si>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</si>
  <si>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</si>
  <si>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</si>
  <si>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</si>
  <si>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</si>
  <si>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</si>
  <si>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</si>
  <si>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</si>
  <si>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</si>
  <si>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</si>
  <si>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</si>
  <si>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</si>
  <si>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</si>
  <si>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</si>
  <si>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</si>
  <si>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</si>
  <si>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</si>
  <si>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</si>
  <si>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</si>
  <si>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</si>
  <si>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</si>
  <si>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</si>
  <si>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</si>
  <si>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</si>
  <si>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</si>
  <si>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</si>
  <si>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</si>
  <si>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</si>
  <si>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</si>
  <si>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</si>
  <si>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</si>
  <si>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</si>
  <si>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</si>
  <si>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</si>
  <si>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</si>
  <si>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</si>
  <si>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</si>
  <si>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</si>
  <si>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</si>
  <si>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</si>
  <si>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</si>
  <si>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</si>
  <si>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</si>
  <si>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</si>
  <si>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</si>
  <si>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</si>
  <si>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</si>
  <si>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</si>
  <si>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</si>
  <si>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</si>
  <si>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</si>
  <si>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</si>
  <si>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</si>
  <si>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</si>
  <si>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</si>
  <si>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</si>
  <si>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</si>
  <si>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</si>
  <si>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</si>
  <si>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</si>
  <si>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</si>
  <si>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</si>
  <si>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</si>
  <si>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</si>
  <si>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</si>
  <si>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</si>
  <si>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</si>
  <si>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</si>
  <si>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</si>
  <si>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</si>
  <si>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</si>
  <si>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</si>
  <si>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</si>
  <si>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</si>
  <si>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</si>
  <si>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</si>
  <si>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</si>
  <si>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</si>
  <si>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</si>
  <si>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</si>
  <si>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</si>
  <si>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</si>
  <si>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</si>
  <si>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</si>
  <si>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</si>
  <si>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</si>
  <si>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</si>
  <si>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</si>
  <si>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</si>
  <si>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</si>
  <si>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</si>
  <si>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</si>
  <si>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</si>
  <si>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</si>
  <si>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</si>
  <si>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</si>
  <si>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</si>
  <si>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</si>
  <si>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</si>
  <si>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</si>
  <si>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</si>
  <si>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</si>
  <si>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</si>
  <si>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</si>
  <si>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</si>
  <si>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</si>
  <si>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</si>
  <si>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</si>
  <si>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</si>
  <si>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</si>
  <si>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</si>
  <si>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</si>
  <si>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</si>
  <si>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</si>
  <si>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</si>
  <si>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</si>
  <si>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</si>
  <si>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</si>
  <si>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</si>
  <si>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</si>
  <si>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</si>
  <si>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</si>
  <si>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</si>
  <si>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</si>
  <si>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</si>
  <si>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</si>
  <si>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</si>
  <si>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</si>
  <si>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</si>
  <si>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</si>
  <si>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</si>
  <si>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</si>
  <si>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</si>
  <si>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</si>
  <si>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</si>
  <si>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</si>
  <si>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</si>
  <si>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</si>
  <si>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</si>
  <si>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</si>
  <si>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</si>
  <si>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</si>
  <si>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</si>
  <si>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</si>
  <si>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</si>
  <si>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</si>
  <si>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</si>
  <si>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</si>
  <si>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</si>
  <si>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</si>
  <si>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</si>
  <si>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</si>
  <si>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</si>
  <si>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</si>
  <si>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</si>
  <si>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</si>
  <si>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</si>
  <si>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</si>
  <si>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</si>
  <si>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</si>
  <si>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</si>
  <si>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</si>
  <si>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</si>
  <si>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</si>
  <si>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</si>
  <si>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</si>
  <si>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</si>
  <si>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</si>
  <si>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</si>
  <si>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</si>
  <si>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</si>
  <si>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</si>
  <si>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</si>
  <si>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</si>
  <si>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</si>
  <si>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</si>
  <si>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</si>
  <si>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</si>
  <si>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</si>
  <si>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</si>
  <si>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</si>
  <si>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</si>
  <si>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</si>
  <si>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</si>
  <si>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</si>
  <si>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</si>
  <si>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</si>
  <si>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</si>
  <si>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</si>
  <si>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</si>
  <si>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</si>
  <si>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</si>
  <si>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</si>
  <si>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</si>
  <si>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</si>
  <si>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</si>
  <si>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</si>
  <si>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</si>
  <si>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</si>
  <si>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</si>
  <si>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</si>
  <si>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</si>
  <si>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</si>
  <si>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</si>
  <si>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</si>
  <si>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</si>
  <si>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</si>
  <si>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</si>
  <si>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</si>
  <si>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</si>
  <si>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</si>
  <si>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</si>
  <si>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</si>
  <si>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</si>
  <si>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</si>
  <si>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</si>
  <si>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</si>
  <si>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</si>
  <si>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</si>
  <si>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</si>
  <si>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</si>
  <si>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</si>
  <si>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</si>
  <si>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</si>
  <si>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</si>
  <si>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</si>
  <si>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</si>
  <si>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</si>
  <si>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</si>
  <si>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</si>
  <si>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</si>
  <si>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</si>
  <si>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</si>
  <si>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</si>
  <si>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</si>
  <si>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</si>
  <si>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</si>
  <si>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</si>
  <si>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</si>
  <si>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</si>
  <si>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</si>
  <si>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</si>
  <si>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</si>
  <si>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</si>
  <si>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</si>
  <si>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</si>
  <si>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</si>
  <si>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</si>
  <si>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</si>
  <si>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</si>
  <si>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</si>
  <si>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</si>
  <si>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</si>
  <si>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</si>
  <si>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</si>
  <si>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</si>
  <si>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</si>
  <si>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</si>
  <si>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</si>
  <si>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</si>
  <si>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</si>
  <si>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</si>
  <si>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</si>
  <si>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</si>
  <si>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</si>
  <si>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</si>
  <si>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</si>
  <si>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</si>
  <si>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</si>
  <si>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</si>
  <si>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</si>
  <si>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</si>
  <si>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</si>
  <si>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</si>
  <si>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</si>
  <si>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</si>
  <si>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</si>
  <si>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</si>
  <si>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</si>
  <si>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</si>
  <si>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</si>
  <si>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</si>
  <si>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</si>
  <si>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</si>
  <si>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</si>
  <si>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</si>
  <si>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</si>
  <si>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</si>
  <si>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</si>
  <si>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</si>
  <si>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</si>
  <si>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</si>
  <si>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</si>
  <si>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</si>
  <si>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</si>
  <si>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</si>
  <si>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</si>
  <si>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</si>
  <si>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</si>
  <si>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</si>
  <si>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</si>
  <si>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</si>
  <si>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</si>
  <si>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</si>
  <si>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</si>
  <si>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</si>
  <si>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</si>
  <si>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</si>
  <si>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</si>
  <si>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</si>
  <si>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</si>
  <si>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</si>
  <si>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</si>
  <si>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</si>
  <si>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</si>
  <si>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</si>
  <si>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</si>
  <si>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</si>
  <si>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</si>
  <si>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</si>
  <si>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</si>
  <si>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</si>
  <si>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</si>
  <si>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</si>
  <si>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</si>
  <si>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</si>
  <si>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</si>
  <si>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</si>
  <si>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</si>
  <si>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</si>
  <si>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</si>
  <si>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</si>
  <si>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</si>
  <si>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</si>
  <si>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</si>
  <si>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</si>
  <si>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</si>
  <si>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</si>
  <si>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</si>
  <si>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</si>
  <si>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</si>
  <si>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</si>
  <si>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</si>
  <si>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</si>
  <si>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</si>
  <si>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</si>
  <si>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</si>
  <si>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</si>
  <si>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</si>
  <si>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</si>
  <si>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</si>
  <si>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</si>
  <si>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</si>
  <si>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</si>
  <si>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</si>
  <si>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</si>
  <si>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</si>
  <si>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</si>
  <si>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</si>
  <si>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</si>
  <si>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</si>
  <si>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</si>
  <si>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</si>
  <si>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</si>
  <si>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</si>
  <si>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</si>
  <si>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</si>
  <si>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</si>
  <si>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</si>
  <si>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</si>
  <si>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</si>
  <si>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</si>
  <si>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</si>
  <si>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</si>
  <si>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</si>
  <si>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</si>
  <si>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</si>
  <si>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</si>
  <si>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</si>
  <si>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</si>
  <si>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</si>
  <si>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</si>
  <si>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</si>
  <si>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</si>
  <si>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</si>
  <si>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</si>
  <si>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</si>
  <si>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</si>
  <si>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</si>
  <si>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</si>
  <si>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</si>
  <si>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</si>
  <si>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</si>
  <si>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</si>
  <si>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</si>
  <si>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</si>
  <si>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</si>
  <si>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</si>
  <si>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</si>
  <si>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</si>
  <si>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</si>
  <si>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</si>
  <si>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</si>
  <si>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</si>
  <si>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</si>
  <si>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</si>
  <si>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</si>
  <si>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</si>
  <si>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</si>
  <si>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</si>
  <si>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</si>
  <si>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</si>
  <si>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</si>
  <si>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</si>
  <si>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</si>
  <si>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</si>
  <si>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</si>
  <si>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</si>
  <si>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</si>
  <si>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</si>
  <si>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</si>
  <si>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</si>
  <si>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</si>
  <si>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</si>
  <si>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</si>
  <si>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</si>
  <si>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</si>
  <si>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</si>
  <si>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</si>
  <si>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</si>
  <si>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</si>
  <si>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</si>
  <si>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</si>
  <si>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</si>
  <si>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</si>
  <si>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</si>
  <si>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</si>
  <si>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</si>
  <si>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</si>
  <si>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</si>
  <si>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</si>
  <si>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</si>
  <si>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</si>
  <si>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</si>
  <si>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</si>
  <si>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</si>
  <si>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</si>
  <si>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</si>
  <si>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</si>
  <si>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</si>
  <si>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</si>
  <si>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</si>
  <si>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</si>
  <si>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</si>
  <si>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</si>
  <si>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</si>
  <si>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</si>
  <si>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</si>
  <si>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</si>
  <si>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</si>
  <si>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</si>
  <si>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</si>
  <si>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</si>
  <si>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</si>
  <si>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</si>
  <si>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</si>
  <si>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</si>
  <si>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</si>
  <si>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</si>
  <si>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</si>
  <si>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</si>
  <si>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</si>
  <si>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</si>
  <si>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</si>
  <si>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</si>
  <si>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</si>
  <si>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</si>
  <si>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</si>
  <si>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</si>
  <si>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</si>
  <si>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</si>
  <si>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</si>
  <si>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</si>
  <si>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</si>
  <si>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</si>
  <si>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</si>
  <si>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</si>
  <si>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</si>
  <si>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</si>
  <si>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</si>
  <si>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</si>
  <si>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</si>
  <si>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</si>
  <si>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</si>
  <si>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</si>
  <si>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</si>
  <si>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</si>
  <si>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</si>
  <si>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</si>
  <si>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</si>
  <si>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</si>
  <si>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</si>
  <si>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</si>
  <si>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</si>
  <si>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</si>
  <si>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</si>
  <si>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</si>
  <si>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</si>
  <si>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</si>
  <si>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</si>
  <si>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</si>
  <si>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</si>
  <si>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</si>
  <si>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</si>
  <si>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</si>
  <si>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</si>
  <si>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</si>
  <si>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</si>
  <si>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</si>
  <si>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</si>
  <si>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</si>
  <si>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</si>
  <si>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</si>
  <si>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</si>
  <si>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</si>
  <si>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</si>
  <si>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</si>
  <si>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</si>
  <si>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</si>
  <si>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</si>
  <si>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</si>
  <si>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</si>
  <si>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</si>
  <si>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</si>
  <si>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</si>
  <si>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</si>
  <si>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</si>
  <si>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</si>
  <si>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</si>
  <si>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</si>
  <si>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</si>
  <si>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</si>
  <si>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</si>
  <si>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</si>
  <si>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</si>
  <si>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</si>
  <si>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</si>
  <si>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</si>
  <si>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</si>
  <si>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</si>
  <si>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</si>
  <si>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</si>
  <si>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</si>
  <si>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</si>
  <si>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</si>
  <si>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</si>
  <si>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</si>
  <si>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</si>
  <si>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</si>
  <si>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</si>
  <si>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</si>
  <si>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</si>
  <si>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</si>
  <si>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</si>
  <si>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</si>
  <si>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</si>
  <si>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</si>
  <si>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</si>
  <si>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</si>
  <si>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</si>
  <si>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</si>
  <si>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</si>
  <si>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</si>
  <si>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</si>
  <si>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</si>
  <si>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</si>
  <si>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</si>
  <si>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</si>
  <si>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</si>
  <si>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</si>
  <si>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</si>
  <si>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</si>
  <si>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</si>
  <si>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</si>
  <si>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</si>
  <si>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</si>
  <si>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</si>
  <si>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</si>
  <si>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</si>
  <si>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</si>
  <si>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</si>
  <si>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</si>
  <si>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</si>
  <si>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</si>
  <si>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</si>
  <si>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</si>
  <si>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</si>
  <si>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</si>
  <si>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</si>
  <si>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</si>
  <si>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</si>
  <si>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</si>
  <si>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</si>
  <si>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</si>
  <si>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</si>
  <si>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</si>
  <si>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</si>
  <si>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</si>
  <si>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</si>
  <si>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</si>
  <si>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</si>
  <si>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</si>
  <si>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</si>
  <si>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</si>
  <si>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</si>
  <si>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</si>
  <si>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</si>
  <si>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</si>
  <si>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</si>
  <si>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</si>
  <si>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</si>
  <si>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</si>
  <si>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</si>
  <si>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</si>
  <si>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</si>
  <si>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</si>
  <si>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</si>
  <si>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</si>
  <si>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</si>
  <si>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</si>
  <si>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</si>
  <si>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</si>
  <si>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</si>
  <si>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</si>
  <si>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</si>
  <si>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</si>
  <si>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</si>
  <si>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</si>
  <si>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</si>
  <si>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</si>
  <si>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</si>
  <si>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</si>
  <si>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</si>
  <si>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</si>
  <si>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</si>
  <si>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</si>
  <si>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</si>
  <si>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</si>
  <si>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</si>
  <si>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</si>
  <si>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</si>
  <si>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</si>
  <si>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</si>
  <si>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</si>
  <si>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</si>
  <si>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</si>
  <si>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</si>
  <si>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</si>
  <si>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</si>
  <si>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</si>
  <si>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</si>
  <si>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</si>
  <si>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</si>
  <si>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</si>
  <si>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</si>
  <si>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</si>
  <si>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</si>
  <si>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</si>
  <si>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</si>
  <si>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</si>
  <si>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</si>
  <si>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</si>
  <si>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</si>
  <si>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</si>
  <si>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</si>
  <si>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</si>
  <si>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</si>
  <si>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</si>
  <si>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</si>
  <si>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</si>
  <si>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</si>
  <si>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</si>
  <si>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</si>
  <si>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</si>
  <si>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</si>
  <si>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</si>
  <si>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</si>
  <si>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</si>
  <si>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</si>
  <si>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</si>
  <si>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</si>
  <si>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</si>
  <si>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</si>
  <si>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</si>
  <si>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</si>
  <si>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</si>
  <si>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</si>
  <si>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</si>
  <si>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</si>
  <si>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</si>
  <si>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</si>
  <si>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</si>
  <si>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</si>
  <si>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</si>
  <si>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</si>
  <si>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</si>
  <si>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</si>
  <si>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</si>
  <si>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</si>
  <si>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</si>
  <si>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</si>
  <si>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</si>
  <si>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</si>
  <si>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</si>
  <si>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</si>
  <si>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</si>
  <si>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</si>
  <si>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</si>
  <si>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</si>
  <si>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</si>
  <si>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</si>
  <si>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</si>
  <si>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</si>
  <si>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</si>
  <si>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</si>
  <si>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</si>
  <si>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</si>
  <si>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</si>
  <si>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</si>
  <si>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</si>
  <si>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</si>
  <si>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</si>
  <si>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</si>
  <si>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</si>
  <si>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</si>
  <si>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</si>
  <si>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</si>
  <si>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</si>
  <si>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</si>
  <si>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</si>
  <si>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</si>
  <si>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</si>
  <si>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</si>
  <si>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</si>
  <si>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</si>
  <si>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</si>
  <si>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</si>
  <si>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</si>
  <si>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</si>
  <si>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</si>
  <si>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</si>
  <si>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</si>
  <si>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</si>
  <si>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</si>
  <si>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</si>
  <si>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</si>
  <si>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</si>
  <si>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</si>
  <si>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</si>
  <si>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</si>
  <si>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</si>
  <si>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</si>
  <si>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</si>
  <si>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</si>
  <si>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</si>
  <si>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</si>
  <si>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</si>
  <si>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</si>
  <si>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</si>
  <si>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</si>
  <si>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</si>
  <si>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</si>
  <si>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</si>
  <si>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</si>
  <si>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</si>
  <si>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</si>
  <si>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</si>
  <si>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</si>
  <si>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</si>
  <si>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</si>
  <si>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</si>
  <si>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</si>
  <si>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</si>
  <si>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</si>
  <si>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</si>
  <si>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</si>
  <si>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</si>
  <si>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</si>
  <si>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</si>
  <si>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</si>
  <si>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</si>
  <si>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</si>
  <si>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</si>
  <si>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</si>
  <si>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</si>
  <si>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</si>
  <si>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</si>
  <si>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</si>
  <si>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</si>
  <si>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</si>
  <si>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</si>
  <si>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</si>
  <si>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</si>
  <si>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</si>
  <si>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</si>
  <si>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</si>
  <si>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</si>
  <si>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</si>
  <si>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</si>
  <si>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</si>
  <si>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</si>
  <si>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</si>
  <si>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</si>
  <si>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</si>
  <si>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</si>
  <si>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</si>
  <si>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</si>
  <si>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</si>
  <si>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</si>
  <si>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</si>
  <si>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</si>
  <si>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</si>
  <si>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</si>
  <si>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</si>
  <si>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</si>
  <si>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</si>
  <si>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</si>
  <si>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</si>
  <si>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</si>
  <si>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</si>
  <si>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</si>
  <si>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</si>
  <si>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</si>
  <si>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</si>
  <si>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</si>
  <si>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</si>
  <si>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</si>
  <si>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</si>
  <si>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</si>
  <si>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</si>
  <si>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</si>
  <si>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</si>
  <si>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</si>
  <si>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</si>
  <si>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</si>
  <si>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</si>
  <si>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</si>
  <si>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</si>
  <si>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</si>
  <si>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</si>
  <si>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</si>
  <si>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</si>
  <si>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</si>
  <si>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</si>
  <si>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</si>
  <si>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</si>
  <si>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</si>
  <si>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</si>
  <si>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</si>
  <si>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</si>
  <si>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</si>
  <si>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</si>
  <si>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</si>
  <si>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</si>
  <si>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</si>
  <si>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</si>
  <si>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</si>
  <si>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</si>
  <si>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</si>
  <si>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</si>
  <si>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</si>
  <si>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</si>
  <si>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</si>
  <si>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</si>
  <si>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</si>
  <si>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</si>
  <si>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</si>
  <si>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</si>
  <si>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</si>
  <si>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</si>
  <si>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</si>
  <si>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</si>
  <si>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</si>
  <si>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</si>
  <si>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</si>
  <si>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</si>
  <si>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</si>
  <si>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</si>
  <si>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</si>
  <si>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</si>
  <si>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</si>
  <si>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</si>
  <si>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</si>
  <si>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</si>
  <si>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</si>
  <si>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</si>
  <si>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</si>
  <si>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</si>
  <si>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</si>
  <si>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</si>
  <si>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</si>
  <si>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</si>
  <si>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</si>
  <si>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</si>
  <si>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</si>
  <si>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</si>
  <si>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</si>
  <si>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</si>
  <si>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</si>
  <si>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</si>
  <si>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</si>
  <si>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</si>
  <si>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</si>
  <si>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</si>
  <si>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</si>
  <si>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</si>
  <si>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</si>
  <si>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</si>
  <si>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</si>
  <si>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</si>
  <si>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</si>
  <si>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</si>
  <si>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</si>
  <si>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</si>
  <si>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</si>
  <si>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</si>
  <si>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</si>
  <si>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</si>
  <si>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</si>
  <si>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</si>
  <si>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</si>
  <si>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</si>
  <si>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</si>
  <si>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</si>
  <si>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</si>
  <si>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</si>
  <si>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</si>
  <si>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</si>
  <si>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</si>
  <si>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</si>
  <si>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</si>
  <si>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</si>
  <si>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</si>
  <si>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</si>
  <si>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</si>
  <si>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</si>
  <si>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</si>
  <si>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</si>
  <si>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</si>
  <si>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</si>
  <si>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</si>
  <si>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</si>
  <si>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</si>
  <si>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</si>
  <si>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</si>
  <si>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</si>
  <si>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</si>
  <si>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</si>
  <si>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</si>
  <si>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</si>
  <si>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</si>
  <si>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</si>
  <si>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</si>
  <si>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</si>
  <si>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</si>
  <si>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</si>
  <si>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</si>
  <si>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</si>
  <si>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</si>
  <si>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</si>
  <si>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</si>
  <si>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</si>
  <si>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</si>
  <si>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</si>
  <si>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</si>
  <si>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</si>
  <si>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</si>
  <si>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</si>
  <si>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</si>
  <si>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</si>
  <si>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</si>
  <si>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</si>
  <si>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</si>
  <si>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</si>
  <si>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</si>
  <si>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</si>
  <si>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</si>
  <si>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</si>
  <si>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</si>
  <si>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</si>
  <si>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</si>
  <si>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</si>
  <si>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</si>
  <si>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</si>
  <si>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</si>
  <si>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</si>
  <si>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</si>
  <si>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</si>
  <si>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</si>
  <si>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</si>
  <si>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</si>
  <si>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</si>
  <si>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</si>
  <si>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</si>
  <si>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</si>
  <si>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</si>
  <si>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</si>
  <si>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</si>
  <si>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</si>
  <si>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</si>
  <si>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</si>
  <si>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</si>
  <si>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</si>
  <si>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</si>
  <si>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</si>
  <si>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</si>
  <si>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</si>
  <si>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</si>
  <si>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</si>
  <si>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</si>
  <si>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</si>
  <si>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</si>
  <si>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</si>
  <si>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</si>
  <si>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</si>
  <si>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</si>
  <si>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</si>
  <si>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</si>
  <si>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</si>
  <si>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</si>
  <si>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</si>
  <si>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</si>
  <si>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</si>
  <si>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</si>
  <si>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</si>
  <si>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</si>
  <si>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</si>
  <si>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</si>
  <si>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</si>
  <si>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</si>
  <si>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</si>
  <si>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</si>
  <si>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</si>
  <si>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</si>
  <si>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</si>
  <si>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</si>
  <si>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</si>
  <si>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</si>
  <si>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</si>
  <si>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</si>
  <si>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</si>
  <si>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</si>
  <si>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</si>
  <si>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</si>
  <si>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</si>
  <si>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</si>
  <si>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</si>
  <si>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</si>
  <si>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</si>
  <si>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</si>
  <si>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</si>
  <si>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</si>
  <si>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</si>
  <si>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</si>
  <si>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</si>
  <si>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</si>
  <si>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</si>
  <si>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</si>
  <si>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</si>
  <si>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</si>
  <si>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</si>
  <si>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</si>
  <si>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</si>
  <si>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</si>
  <si>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</si>
  <si>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</si>
  <si>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</si>
  <si>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</si>
  <si>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</si>
  <si>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</si>
  <si>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</si>
  <si>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</si>
  <si>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</si>
  <si>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</si>
  <si>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</si>
  <si>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</si>
  <si>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</si>
  <si>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</si>
  <si>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</si>
  <si>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</si>
  <si>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</si>
  <si>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</si>
  <si>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</si>
  <si>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</si>
  <si>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</si>
  <si>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</si>
  <si>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</si>
  <si>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</si>
  <si>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</si>
  <si>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</si>
  <si>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</si>
  <si>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</si>
  <si>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</si>
  <si>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</si>
  <si>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</si>
  <si>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</si>
  <si>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</si>
  <si>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</si>
  <si>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</si>
  <si>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</si>
  <si>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</si>
  <si>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</si>
  <si>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</si>
  <si>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</si>
  <si>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</si>
  <si>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</si>
  <si>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</si>
  <si>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</si>
  <si>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</si>
  <si>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</si>
  <si>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</si>
  <si>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</si>
  <si>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</si>
  <si>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</si>
  <si>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</si>
  <si>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</si>
  <si>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</si>
  <si>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</si>
  <si>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</si>
  <si>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</si>
  <si>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</si>
  <si>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</si>
  <si>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</si>
  <si>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</si>
  <si>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</si>
  <si>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</si>
  <si>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</si>
  <si>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</si>
  <si>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</si>
  <si>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</si>
  <si>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</si>
  <si>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</si>
  <si>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</si>
  <si>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</si>
  <si>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</si>
  <si>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</si>
  <si>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</si>
  <si>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</si>
  <si>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</si>
  <si>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</si>
  <si>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</si>
  <si>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</si>
  <si>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</si>
  <si>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</si>
  <si>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</si>
  <si>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</si>
  <si>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</si>
  <si>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</si>
  <si>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</si>
  <si>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</si>
  <si>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</si>
  <si>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</si>
  <si>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</si>
  <si>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</si>
  <si>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</si>
  <si>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</si>
  <si>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</si>
  <si>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</si>
  <si>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</si>
  <si>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</si>
  <si>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</si>
  <si>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</si>
  <si>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</si>
  <si>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</si>
  <si>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</si>
  <si>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</si>
  <si>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</si>
  <si>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</si>
  <si>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</si>
  <si>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</si>
  <si>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</si>
  <si>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</si>
  <si>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</si>
  <si>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</si>
  <si>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</si>
  <si>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</si>
  <si>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</si>
  <si>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</si>
  <si>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</si>
  <si>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</si>
  <si>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</si>
  <si>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</si>
  <si>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</si>
  <si>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</si>
  <si>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</si>
  <si>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</si>
  <si>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</si>
  <si>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</si>
  <si>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</si>
  <si>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</si>
  <si>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</si>
  <si>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</si>
  <si>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</si>
  <si>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</si>
  <si>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</si>
  <si>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</si>
  <si>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</si>
  <si>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</si>
  <si>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</si>
  <si>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</si>
  <si>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</si>
  <si>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</si>
  <si>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</si>
  <si>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</si>
  <si>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</si>
  <si>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</si>
  <si>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</si>
  <si>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</si>
  <si>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</si>
  <si>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</si>
  <si>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</si>
  <si>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</si>
  <si>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</si>
  <si>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</si>
  <si>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</si>
  <si>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</si>
  <si>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</si>
  <si>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</si>
  <si>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</si>
  <si>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</si>
  <si>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</si>
  <si>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</si>
  <si>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</si>
  <si>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</si>
  <si>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</si>
  <si>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</si>
  <si>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</si>
  <si>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</si>
  <si>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</si>
  <si>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</si>
  <si>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</si>
  <si>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</si>
  <si>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</si>
  <si>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</si>
  <si>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</si>
  <si>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</si>
  <si>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</si>
  <si>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</si>
  <si>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</si>
  <si>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</si>
  <si>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</si>
  <si>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</si>
  <si>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</si>
  <si>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</si>
  <si>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</si>
  <si>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</si>
  <si>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</si>
  <si>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</si>
  <si>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</si>
  <si>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</si>
  <si>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</si>
  <si>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</si>
  <si>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</si>
  <si>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</si>
  <si>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</si>
  <si>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</si>
  <si>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</si>
  <si>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</si>
  <si>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</si>
  <si>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</si>
  <si>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</si>
  <si>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</si>
  <si>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</si>
  <si>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</si>
  <si>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</si>
  <si>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</si>
  <si>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</si>
  <si>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</si>
  <si>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</si>
  <si>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</si>
  <si>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</si>
  <si>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</si>
  <si>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</si>
  <si>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</si>
  <si>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</si>
  <si>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</si>
  <si>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</si>
  <si>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</si>
  <si>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</si>
  <si>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</si>
  <si>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</si>
  <si>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</si>
  <si>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</si>
  <si>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</si>
  <si>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</si>
  <si>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</si>
  <si>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</si>
  <si>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</si>
  <si>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</si>
  <si>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</si>
  <si>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</si>
  <si>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</si>
  <si>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</si>
  <si>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</si>
  <si>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</si>
  <si>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</si>
  <si>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</si>
  <si>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</si>
  <si>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</si>
  <si>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</si>
  <si>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</si>
  <si>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</si>
  <si>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</si>
  <si>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</si>
  <si>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</si>
  <si>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</si>
  <si>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</si>
  <si>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</si>
  <si>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</si>
  <si>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</si>
  <si>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</si>
  <si>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</si>
  <si>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</si>
  <si>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</si>
  <si>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</si>
  <si>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</si>
  <si>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</si>
  <si>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</si>
  <si>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</si>
  <si>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</si>
  <si>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</si>
  <si>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</si>
  <si>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</si>
  <si>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</si>
  <si>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</si>
  <si>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</si>
  <si>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</si>
  <si>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</si>
  <si>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</si>
  <si>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</si>
  <si>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</si>
  <si>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</si>
  <si>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</si>
  <si>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</si>
  <si>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</si>
  <si>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</si>
  <si>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</si>
  <si>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</si>
  <si>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</si>
  <si>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</si>
  <si>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</si>
  <si>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</si>
  <si>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</si>
  <si>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</si>
  <si>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</si>
  <si>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</si>
  <si>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</si>
  <si>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</si>
  <si>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</si>
  <si>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</si>
  <si>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</si>
  <si>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</si>
  <si>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</si>
  <si>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</si>
  <si>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</si>
  <si>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</si>
  <si>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</si>
  <si>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</si>
  <si>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</si>
  <si>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</si>
  <si>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</si>
  <si>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</si>
  <si>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</si>
  <si>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</si>
  <si>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</si>
  <si>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</si>
  <si>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</si>
  <si>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</si>
  <si>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</si>
  <si>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</si>
  <si>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</si>
  <si>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</si>
  <si>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</si>
  <si>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</si>
  <si>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</si>
  <si>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</si>
  <si>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</si>
  <si>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</si>
  <si>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</si>
  <si>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</si>
  <si>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</si>
  <si>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</si>
  <si>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</si>
  <si>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</si>
  <si>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</si>
  <si>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</si>
  <si>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</si>
  <si>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</si>
  <si>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</si>
  <si>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</si>
  <si>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</si>
  <si>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</si>
  <si>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</si>
  <si>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</si>
  <si>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</si>
  <si>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</si>
  <si>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</si>
  <si>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</si>
  <si>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</si>
  <si>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</si>
  <si>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</si>
  <si>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</si>
  <si>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</si>
  <si>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</si>
  <si>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</si>
  <si>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</si>
  <si>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</si>
  <si>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</si>
  <si>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</si>
  <si>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</si>
  <si>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</si>
  <si>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</si>
  <si>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</si>
  <si>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</si>
  <si>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</si>
  <si>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</si>
  <si>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</si>
  <si>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</si>
  <si>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</si>
  <si>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</si>
  <si>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</si>
  <si>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</si>
  <si>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</si>
  <si>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</si>
  <si>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</si>
  <si>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</si>
  <si>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</si>
  <si>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</si>
  <si>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</si>
  <si>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</si>
  <si>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</si>
  <si>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</si>
  <si>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</si>
  <si>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</si>
  <si>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</si>
  <si>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</si>
  <si>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</si>
  <si>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</si>
  <si>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</si>
  <si>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</si>
  <si>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</si>
  <si>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</si>
  <si>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</si>
  <si>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</si>
  <si>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</si>
  <si>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</si>
  <si>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</si>
  <si>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</si>
  <si>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</si>
  <si>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</si>
  <si>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</si>
  <si>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</si>
  <si>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</si>
  <si>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</si>
  <si>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</si>
  <si>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</si>
  <si>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</si>
  <si>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</si>
  <si>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</si>
  <si>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</si>
  <si>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</si>
  <si>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</si>
  <si>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</si>
  <si>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</si>
  <si>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</si>
  <si>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</si>
  <si>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</si>
  <si>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</si>
  <si>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</si>
  <si>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</si>
  <si>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</si>
  <si>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</si>
  <si>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</si>
  <si>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</si>
  <si>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</si>
  <si>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</si>
  <si>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</si>
  <si>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</si>
  <si>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</si>
  <si>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</si>
  <si>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</si>
  <si>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</si>
  <si>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</si>
  <si>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</si>
  <si>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</si>
  <si>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</si>
  <si>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</si>
  <si>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</si>
  <si>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</si>
  <si>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</si>
  <si>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</si>
  <si>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</si>
  <si>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</si>
  <si>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</si>
  <si>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</si>
  <si>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</si>
  <si>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</si>
  <si>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</si>
  <si>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</si>
  <si>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</si>
  <si>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</si>
  <si>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</si>
  <si>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</si>
  <si>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</si>
  <si>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</si>
  <si>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</si>
  <si>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</si>
  <si>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</si>
  <si>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</si>
  <si>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</si>
  <si>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</si>
  <si>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</si>
  <si>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</si>
  <si>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</si>
  <si>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</si>
  <si>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</si>
  <si>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</si>
  <si>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</si>
  <si>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</si>
  <si>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</si>
  <si>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</si>
  <si>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</si>
  <si>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</si>
  <si>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</si>
  <si>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</si>
  <si>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</si>
  <si>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</si>
  <si>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</si>
  <si>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</si>
  <si>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</si>
  <si>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</si>
  <si>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</si>
  <si>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</si>
  <si>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</si>
  <si>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</si>
  <si>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</si>
  <si>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</si>
  <si>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</si>
  <si>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</si>
  <si>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</si>
  <si>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</si>
  <si>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</si>
  <si>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</si>
  <si>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</si>
  <si>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</si>
  <si>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</si>
  <si>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</si>
  <si>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</si>
  <si>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</si>
  <si>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</si>
  <si>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</si>
  <si>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</si>
  <si>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</si>
  <si>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</si>
  <si>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</si>
  <si>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</si>
  <si>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</si>
  <si>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</si>
  <si>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</si>
  <si>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</si>
  <si>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</si>
  <si>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</si>
  <si>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</si>
  <si>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</si>
  <si>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</si>
  <si>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</si>
  <si>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</si>
  <si>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</si>
  <si>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</si>
  <si>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</si>
  <si>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</si>
  <si>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</si>
  <si>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</si>
  <si>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</si>
  <si>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</si>
  <si>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</si>
  <si>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</si>
  <si>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</si>
  <si>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</si>
  <si>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</si>
  <si>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</si>
  <si>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</si>
  <si>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</si>
  <si>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</si>
  <si>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</si>
  <si>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</si>
  <si>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</si>
  <si>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</si>
  <si>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</si>
  <si>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</si>
  <si>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</si>
  <si>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</si>
  <si>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</si>
  <si>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</si>
  <si>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</si>
  <si>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</si>
  <si>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</si>
  <si>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</si>
  <si>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</si>
  <si>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</si>
  <si>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</si>
  <si>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</si>
  <si>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</si>
  <si>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</si>
  <si>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</si>
  <si>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</si>
  <si>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</si>
  <si>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</si>
  <si>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</si>
  <si>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</si>
  <si>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</si>
  <si>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</si>
  <si>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</si>
  <si>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</si>
  <si>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</si>
  <si>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</si>
  <si>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</si>
  <si>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</si>
  <si>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</si>
  <si>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</si>
  <si>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</si>
  <si>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</si>
  <si>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</si>
  <si>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</si>
  <si>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</si>
  <si>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</si>
  <si>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</si>
  <si>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</si>
  <si>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</si>
  <si>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</si>
  <si>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</si>
  <si>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</si>
  <si>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</si>
  <si>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</si>
  <si>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</si>
  <si>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</si>
  <si>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</si>
  <si>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</si>
  <si>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</si>
  <si>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</si>
  <si>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</si>
  <si>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</si>
  <si>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</si>
  <si>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</si>
  <si>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</si>
  <si>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</si>
  <si>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</si>
  <si>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</si>
  <si>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</si>
  <si>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</si>
  <si>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</si>
  <si>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</si>
  <si>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</si>
  <si>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</si>
  <si>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</si>
  <si>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</si>
  <si>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</si>
  <si>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</si>
  <si>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</si>
  <si>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</si>
  <si>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</si>
  <si>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</si>
  <si>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</si>
  <si>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</si>
  <si>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</si>
  <si>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</si>
  <si>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</si>
  <si>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</si>
  <si>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</si>
  <si>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</si>
  <si>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</si>
  <si>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</si>
  <si>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</si>
  <si>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</si>
  <si>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</si>
  <si>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</si>
  <si>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</si>
  <si>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</si>
  <si>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</si>
  <si>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</si>
  <si>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</si>
  <si>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</si>
  <si>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</si>
  <si>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</si>
  <si>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</si>
  <si>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</si>
  <si>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</si>
  <si>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</si>
  <si>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</si>
  <si>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</si>
  <si>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</si>
  <si>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</si>
  <si>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</si>
  <si>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</si>
  <si>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</si>
  <si>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</si>
  <si>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</si>
  <si>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</si>
  <si>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</si>
  <si>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</si>
  <si>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</si>
  <si>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</si>
  <si>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</si>
  <si>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</si>
  <si>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</si>
  <si>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</si>
  <si>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</si>
  <si>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</si>
  <si>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</si>
  <si>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</si>
  <si>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</si>
  <si>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</si>
  <si>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</si>
  <si>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</si>
  <si>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</si>
  <si>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</si>
  <si>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</si>
  <si>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</si>
  <si>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</si>
  <si>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</si>
  <si>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</si>
  <si>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</si>
  <si>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</si>
  <si>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</si>
  <si>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</si>
  <si>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</si>
  <si>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</si>
  <si>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</si>
  <si>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</si>
  <si>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</si>
  <si>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</si>
  <si>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</si>
  <si>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</si>
  <si>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</si>
  <si>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</si>
  <si>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</si>
  <si>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</si>
  <si>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</si>
  <si>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</si>
  <si>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</si>
  <si>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</si>
  <si>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</si>
  <si>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</si>
  <si>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</si>
  <si>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</si>
  <si>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</si>
  <si>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</si>
  <si>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</si>
  <si>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</si>
  <si>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</si>
  <si>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</si>
  <si>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</si>
  <si>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</si>
  <si>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</si>
  <si>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</si>
  <si>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</si>
  <si>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</si>
  <si>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</si>
  <si>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</si>
  <si>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</si>
  <si>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</si>
  <si>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</si>
  <si>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</si>
  <si>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</si>
  <si>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</si>
  <si>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</si>
  <si>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</si>
  <si>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</si>
  <si>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</si>
  <si>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</si>
  <si>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</si>
  <si>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</si>
  <si>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</si>
  <si>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</si>
  <si>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</si>
  <si>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</si>
  <si>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</si>
  <si>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</si>
  <si>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</si>
  <si>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</si>
  <si>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</si>
  <si>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</si>
  <si>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</si>
  <si>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</si>
  <si>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</si>
  <si>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</si>
  <si>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</si>
  <si>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</si>
  <si>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</si>
  <si>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</si>
  <si>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</si>
  <si>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</si>
  <si>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</si>
  <si>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</si>
  <si>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</si>
  <si>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</si>
  <si>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</si>
  <si>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</si>
  <si>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</si>
  <si>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</si>
  <si>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</si>
  <si>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</si>
  <si>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</si>
  <si>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</si>
  <si>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</si>
  <si>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</si>
  <si>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</si>
  <si>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</si>
  <si>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</si>
  <si>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</si>
  <si>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</si>
  <si>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</si>
  <si>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</si>
  <si>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</si>
  <si>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</si>
  <si>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</si>
  <si>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</si>
  <si>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</si>
  <si>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</si>
  <si>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</si>
  <si>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</si>
  <si>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</si>
  <si>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</si>
  <si>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</si>
  <si>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</si>
  <si>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</si>
  <si>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</si>
  <si>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</si>
  <si>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</si>
  <si>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</si>
  <si>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</si>
  <si>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</si>
  <si>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</si>
  <si>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</si>
  <si>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</si>
  <si>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</si>
  <si>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</si>
  <si>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</si>
  <si>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</si>
  <si>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</si>
  <si>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</si>
  <si>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</si>
  <si>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</si>
  <si>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</si>
  <si>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</si>
  <si>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</si>
  <si>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</si>
  <si>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</si>
  <si>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</si>
  <si>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</si>
  <si>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</si>
  <si>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</si>
  <si>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</si>
  <si>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</si>
  <si>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</si>
  <si>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</si>
  <si>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</si>
  <si>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</si>
  <si>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</si>
  <si>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</si>
  <si>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</si>
  <si>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</si>
  <si>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</si>
  <si>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</si>
  <si>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</si>
  <si>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</si>
  <si>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</si>
  <si>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</si>
  <si>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</si>
  <si>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</si>
  <si>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</si>
  <si>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</si>
  <si>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</si>
  <si>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</si>
  <si>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</si>
  <si>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</si>
  <si>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</si>
  <si>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</si>
  <si>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</si>
  <si>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</si>
  <si>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</si>
  <si>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</si>
  <si>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</si>
  <si>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</si>
  <si>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</si>
  <si>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</si>
  <si>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</si>
  <si>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</si>
  <si>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</si>
  <si>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</si>
  <si>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</si>
  <si>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</si>
  <si>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</si>
  <si>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</si>
  <si>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</si>
  <si>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</si>
  <si>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</si>
  <si>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</si>
  <si>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</si>
  <si>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</si>
  <si>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</si>
  <si>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</si>
  <si>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</si>
  <si>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</si>
  <si>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</si>
  <si>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</si>
  <si>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</si>
  <si>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</si>
  <si>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</si>
  <si>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</si>
  <si>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</si>
  <si>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</si>
  <si>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</si>
  <si>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</si>
  <si>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</si>
  <si>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</si>
  <si>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</si>
  <si>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</si>
  <si>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</si>
  <si>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</si>
  <si>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</si>
  <si>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</si>
  <si>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</si>
  <si>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</si>
  <si>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</si>
  <si>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</si>
  <si>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</si>
  <si>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</si>
  <si>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</si>
  <si>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</si>
  <si>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</si>
  <si>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</si>
  <si>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</si>
  <si>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</si>
  <si>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</si>
  <si>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</si>
  <si>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</si>
  <si>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</si>
  <si>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</si>
  <si>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</si>
  <si>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</si>
  <si>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</si>
  <si>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</si>
  <si>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</si>
  <si>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</si>
  <si>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</si>
  <si>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</si>
  <si>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</si>
  <si>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</si>
  <si>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</si>
  <si>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</si>
  <si>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</si>
  <si>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</si>
  <si>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</si>
  <si>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</si>
  <si>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</si>
  <si>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</si>
  <si>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</si>
  <si>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</si>
  <si>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</si>
  <si>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</si>
  <si>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</si>
  <si>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</si>
  <si>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</si>
  <si>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</si>
  <si>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</si>
  <si>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</si>
  <si>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</si>
  <si>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</si>
  <si>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</si>
  <si>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</si>
  <si>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</si>
  <si>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</si>
  <si>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</si>
  <si>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</si>
  <si>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</si>
  <si>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</si>
  <si>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</si>
  <si>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</si>
  <si>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</si>
  <si>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</si>
  <si>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</si>
  <si>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</si>
  <si>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</si>
  <si>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</si>
  <si>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</si>
  <si>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</si>
  <si>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</si>
  <si>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</si>
  <si>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</si>
  <si>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</si>
  <si>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</si>
  <si>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</si>
  <si>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</si>
  <si>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</si>
  <si>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</si>
  <si>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</si>
  <si>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</si>
  <si>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</si>
  <si>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</si>
  <si>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</si>
  <si>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</si>
  <si>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</si>
  <si>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</si>
  <si>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</si>
  <si>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</si>
  <si>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</si>
  <si>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</si>
  <si>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</si>
  <si>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</si>
  <si>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</si>
  <si>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</si>
  <si>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</si>
  <si>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</si>
  <si>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</si>
  <si>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</si>
  <si>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</si>
  <si>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</si>
  <si>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</si>
  <si>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</si>
  <si>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</si>
  <si>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</si>
  <si>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</si>
  <si>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</si>
  <si>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</si>
  <si>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</si>
  <si>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</si>
  <si>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</si>
  <si>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</si>
  <si>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</si>
  <si>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</si>
  <si>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</si>
  <si>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</si>
  <si>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</si>
  <si>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</si>
  <si>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</si>
  <si>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</si>
  <si>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</si>
  <si>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</si>
  <si>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</si>
  <si>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</si>
  <si>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</si>
  <si>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</si>
  <si>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</si>
  <si>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</si>
  <si>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</si>
  <si>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</si>
  <si>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</si>
  <si>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</si>
  <si>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</si>
  <si>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</si>
  <si>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</si>
  <si>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</si>
  <si>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</si>
  <si>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</si>
  <si>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</si>
  <si>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</si>
  <si>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</si>
  <si>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</si>
  <si>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</si>
  <si>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</si>
  <si>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</si>
  <si>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</si>
  <si>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</si>
  <si>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</si>
  <si>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</si>
  <si>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</si>
  <si>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</si>
  <si>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</si>
  <si>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</si>
  <si>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</si>
  <si>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</si>
  <si>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</si>
  <si>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</si>
  <si>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</si>
  <si>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</si>
  <si>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</si>
  <si>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</si>
  <si>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</si>
  <si>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</si>
  <si>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</si>
  <si>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</si>
  <si>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</si>
  <si>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</si>
  <si>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</si>
  <si>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</si>
  <si>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</si>
  <si>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</si>
  <si>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</si>
  <si>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</si>
  <si>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</si>
  <si>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</si>
  <si>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</si>
  <si>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</si>
  <si>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</si>
  <si>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</si>
  <si>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</si>
  <si>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</si>
  <si>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</si>
  <si>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</si>
  <si>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</si>
  <si>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</si>
  <si>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</si>
  <si>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</si>
  <si>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</si>
  <si>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</si>
  <si>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</si>
  <si>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</si>
  <si>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</si>
  <si>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</si>
  <si>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</si>
  <si>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</si>
  <si>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</si>
  <si>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</si>
  <si>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</si>
  <si>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</si>
  <si>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</si>
  <si>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</si>
  <si>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</si>
  <si>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</si>
  <si>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</si>
  <si>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</si>
  <si>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</si>
  <si>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</si>
  <si>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</si>
  <si>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</si>
  <si>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</si>
  <si>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</si>
  <si>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</si>
  <si>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</si>
  <si>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</si>
  <si>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</si>
  <si>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</si>
  <si>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</si>
  <si>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</si>
  <si>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</si>
  <si>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</si>
  <si>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</si>
  <si>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</si>
  <si>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</si>
  <si>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</si>
  <si>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</si>
  <si>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</si>
  <si>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</si>
  <si>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</si>
  <si>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</si>
  <si>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</si>
  <si>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</si>
  <si>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</si>
  <si>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</si>
  <si>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</si>
  <si>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</si>
  <si>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</si>
  <si>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</si>
  <si>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</si>
  <si>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</si>
  <si>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</si>
  <si>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</si>
  <si>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</si>
  <si>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</si>
  <si>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</si>
  <si>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</si>
  <si>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</si>
  <si>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</si>
  <si>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</si>
  <si>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</si>
  <si>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</si>
  <si>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</si>
  <si>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</si>
  <si>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</si>
  <si>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</si>
  <si>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</si>
  <si>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</si>
  <si>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</si>
  <si>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</si>
  <si>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</si>
  <si>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</si>
  <si>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</si>
  <si>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</si>
  <si>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</si>
  <si>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</si>
  <si>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</si>
  <si>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</si>
  <si>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</si>
  <si>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</si>
  <si>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</si>
  <si>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</si>
  <si>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</si>
  <si>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</si>
  <si>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</si>
  <si>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</si>
  <si>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</si>
  <si>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</si>
  <si>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</si>
  <si>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</si>
  <si>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</si>
  <si>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</si>
  <si>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</si>
  <si>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</si>
  <si>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</si>
  <si>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</si>
  <si>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</si>
  <si>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</si>
  <si>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</si>
  <si>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</si>
  <si>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</si>
  <si>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</si>
  <si>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</si>
  <si>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</si>
  <si>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</si>
  <si>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</si>
  <si>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</si>
  <si>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</si>
  <si>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</si>
  <si>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</si>
  <si>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</si>
  <si>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</si>
  <si>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</si>
  <si>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</si>
  <si>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</si>
  <si>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</si>
  <si>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</si>
  <si>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</si>
  <si>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</si>
  <si>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</si>
  <si>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</si>
  <si>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</si>
  <si>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</si>
  <si>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</si>
  <si>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</si>
  <si>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</si>
  <si>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</si>
  <si>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</si>
  <si>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</si>
  <si>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</si>
  <si>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</si>
  <si>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</si>
  <si>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</si>
  <si>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</si>
  <si>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</si>
  <si>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</si>
  <si>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</si>
  <si>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</si>
  <si>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</si>
  <si>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</si>
  <si>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</si>
  <si>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</si>
  <si>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</si>
  <si>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</si>
  <si>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</si>
  <si>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</si>
  <si>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</si>
  <si>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</si>
  <si>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</si>
  <si>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</si>
  <si>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</si>
  <si>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</si>
  <si>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</si>
  <si>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</si>
  <si>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</si>
  <si>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</si>
  <si>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</si>
  <si>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</si>
  <si>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</si>
  <si>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</si>
  <si>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</si>
  <si>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</si>
  <si>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</si>
  <si>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</si>
  <si>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</si>
  <si>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</si>
  <si>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</si>
  <si>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</si>
  <si>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</si>
  <si>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</si>
  <si>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</si>
  <si>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</si>
  <si>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</si>
  <si>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</si>
  <si>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</si>
  <si>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</si>
  <si>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</si>
  <si>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</si>
  <si>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</si>
  <si>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</si>
  <si>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</si>
  <si>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</si>
  <si>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</si>
  <si>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</si>
  <si>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</si>
  <si>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</si>
  <si>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</si>
  <si>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</si>
  <si>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</si>
  <si>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</si>
  <si>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</si>
  <si>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</si>
  <si>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</si>
  <si>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</si>
  <si>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</si>
  <si>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</si>
  <si>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</si>
  <si>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</si>
  <si>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</si>
  <si>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</si>
  <si>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</si>
  <si>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</si>
  <si>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</si>
  <si>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</si>
  <si>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</si>
  <si>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</si>
  <si>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</si>
  <si>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</si>
  <si>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</si>
  <si>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</si>
  <si>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</si>
  <si>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</si>
  <si>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</si>
  <si>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</si>
  <si>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</si>
  <si>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</si>
  <si>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</si>
  <si>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</si>
  <si>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</si>
  <si>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</si>
  <si>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</si>
  <si>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</si>
  <si>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</si>
  <si>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</si>
  <si>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</si>
  <si>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</si>
  <si>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</si>
  <si>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</si>
  <si>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</si>
  <si>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</si>
  <si>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</si>
  <si>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</si>
  <si>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</si>
  <si>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</si>
  <si>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</si>
  <si>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</si>
  <si>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</si>
  <si>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</si>
  <si>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</si>
  <si>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</si>
  <si>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</si>
  <si>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</si>
  <si>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</si>
  <si>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</si>
  <si>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</si>
  <si>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</si>
  <si>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</si>
  <si>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</si>
  <si>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</si>
  <si>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</si>
  <si>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</si>
  <si>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</si>
  <si>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</si>
  <si>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</si>
  <si>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</si>
  <si>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</si>
  <si>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</si>
  <si>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</si>
  <si>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</si>
  <si>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</si>
  <si>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</si>
  <si>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</si>
  <si>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</si>
  <si>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</si>
  <si>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</si>
  <si>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</si>
  <si>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</si>
  <si>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</si>
  <si>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</si>
  <si>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</si>
  <si>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</si>
  <si>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</si>
  <si>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</si>
  <si>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</si>
  <si>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</si>
  <si>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</si>
  <si>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</si>
  <si>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</si>
  <si>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</si>
  <si>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</si>
  <si>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</si>
  <si>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</si>
  <si>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</si>
  <si>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</si>
  <si>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</si>
  <si>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</si>
  <si>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</si>
  <si>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</si>
  <si>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</si>
  <si>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</si>
  <si>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</si>
  <si>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</si>
  <si>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</si>
  <si>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</si>
  <si>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</si>
  <si>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</si>
  <si>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</si>
  <si>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</si>
  <si>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</si>
  <si>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</si>
  <si>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</si>
  <si>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</si>
  <si>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</si>
  <si>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</si>
  <si>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</si>
  <si>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</si>
  <si>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</si>
  <si>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</si>
  <si>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</si>
  <si>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</si>
  <si>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</si>
  <si>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</si>
  <si>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</si>
  <si>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</si>
  <si>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</si>
  <si>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</si>
  <si>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</si>
  <si>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</si>
  <si>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</si>
  <si>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</si>
  <si>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</si>
  <si>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</si>
  <si>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</si>
  <si>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</si>
  <si>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</si>
  <si>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</si>
  <si>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</si>
  <si>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</si>
  <si>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</si>
  <si>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</si>
  <si>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</si>
  <si>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</si>
  <si>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</si>
  <si>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</si>
  <si>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</si>
  <si>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</si>
  <si>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</si>
  <si>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</si>
  <si>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</si>
  <si>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</si>
  <si>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</si>
  <si>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</si>
  <si>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</si>
  <si>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</si>
  <si>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</si>
  <si>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</si>
  <si>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</si>
  <si>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</si>
  <si>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</si>
  <si>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</si>
  <si>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</si>
  <si>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</si>
  <si>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</si>
  <si>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</si>
  <si>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</si>
  <si>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</si>
  <si>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</si>
  <si>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</si>
  <si>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</si>
  <si>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</si>
  <si>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</si>
  <si>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</si>
  <si>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</si>
  <si>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</si>
  <si>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</si>
  <si>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</si>
  <si>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</si>
  <si>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</si>
  <si>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</si>
  <si>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</si>
  <si>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</si>
  <si>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</si>
  <si>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</si>
  <si>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</si>
  <si>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</si>
  <si>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</si>
  <si>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</si>
  <si>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</si>
  <si>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</si>
  <si>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</si>
  <si>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</si>
  <si>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</si>
  <si>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</si>
  <si>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</si>
  <si>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</si>
  <si>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</si>
  <si>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</si>
  <si>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</si>
  <si>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</si>
  <si>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</si>
  <si>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</si>
  <si>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</si>
  <si>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</si>
  <si>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</si>
  <si>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</si>
  <si>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</si>
  <si>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</si>
  <si>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</si>
  <si>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</si>
  <si>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</si>
  <si>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</si>
  <si>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</si>
  <si>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</si>
  <si>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</si>
  <si>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</si>
  <si>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</si>
  <si>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</si>
  <si>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</si>
  <si>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</si>
  <si>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</si>
  <si>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</si>
  <si>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</si>
  <si>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</si>
  <si>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</si>
  <si>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</si>
  <si>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</si>
  <si>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</si>
  <si>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</si>
  <si>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</si>
  <si>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</si>
  <si>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</si>
  <si>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</si>
  <si>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</si>
  <si>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</si>
  <si>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</si>
  <si>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</si>
  <si>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</si>
  <si>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</si>
  <si>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</si>
  <si>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</si>
  <si>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</si>
  <si>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</si>
  <si>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</si>
  <si>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</si>
  <si>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</si>
  <si>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</si>
  <si>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</si>
  <si>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</si>
  <si>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</si>
  <si>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</si>
  <si>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</si>
  <si>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</si>
  <si>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</si>
  <si>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</si>
  <si>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</si>
  <si>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</si>
  <si>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</si>
  <si>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</si>
  <si>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</si>
  <si>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</si>
  <si>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</si>
  <si>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</si>
  <si>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</si>
  <si>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</si>
  <si>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</si>
  <si>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</si>
  <si>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</si>
  <si>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</si>
  <si>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</si>
  <si>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</si>
  <si>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</si>
  <si>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</si>
  <si>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</si>
  <si>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</si>
  <si>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</si>
  <si>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</si>
  <si>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</si>
  <si>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</si>
  <si>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</si>
  <si>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</si>
  <si>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</si>
  <si>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</si>
  <si>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</si>
  <si>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</si>
  <si>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</si>
  <si>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</si>
  <si>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</si>
  <si>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</si>
  <si>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</si>
  <si>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</si>
  <si>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</si>
  <si>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</si>
  <si>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</si>
  <si>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</si>
  <si>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</si>
  <si>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</si>
  <si>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</si>
  <si>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</si>
  <si>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</si>
  <si>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</si>
  <si>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</si>
  <si>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</si>
  <si>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</si>
  <si>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</si>
  <si>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</si>
  <si>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</si>
  <si>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</si>
  <si>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</si>
  <si>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</si>
  <si>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</si>
  <si>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</si>
  <si>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</si>
  <si>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</si>
  <si>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</si>
  <si>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</si>
  <si>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</si>
  <si>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</si>
  <si>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</si>
  <si>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</si>
  <si>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</si>
  <si>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</si>
  <si>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</si>
  <si>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</si>
  <si>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</si>
  <si>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</si>
  <si>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</si>
  <si>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</si>
  <si>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</si>
  <si>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</si>
  <si>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</si>
  <si>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</si>
  <si>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</si>
  <si>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</si>
  <si>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</si>
  <si>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</si>
  <si>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</si>
  <si>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</si>
  <si>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</si>
  <si>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</si>
  <si>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</si>
  <si>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</si>
  <si>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</si>
  <si>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</si>
  <si>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</si>
  <si>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</si>
  <si>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</si>
  <si>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</si>
  <si>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</si>
  <si>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</si>
  <si>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</si>
  <si>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</si>
  <si>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</si>
  <si>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</si>
  <si>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</si>
  <si>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</si>
  <si>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</si>
  <si>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</si>
  <si>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</si>
  <si>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</si>
  <si>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</si>
  <si>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</si>
  <si>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</si>
  <si>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</si>
  <si>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</si>
  <si>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</si>
  <si>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</si>
  <si>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</si>
  <si>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</si>
  <si>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</si>
  <si>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</si>
  <si>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</si>
  <si>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</si>
  <si>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</si>
  <si>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</si>
  <si>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</si>
  <si>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</si>
  <si>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</si>
  <si>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</si>
  <si>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</si>
  <si>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</si>
  <si>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</si>
  <si>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</si>
  <si>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</si>
  <si>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</si>
  <si>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</si>
  <si>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</si>
  <si>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</si>
  <si>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</si>
  <si>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</si>
  <si>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</si>
  <si>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</si>
  <si>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</si>
  <si>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</si>
  <si>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</si>
  <si>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</si>
  <si>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</si>
  <si>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</si>
  <si>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</si>
  <si>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</si>
  <si>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</si>
  <si>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</si>
  <si>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</si>
  <si>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</si>
  <si>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</si>
  <si>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</si>
  <si>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</si>
  <si>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</si>
  <si>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</si>
  <si>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</si>
  <si>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</si>
  <si>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</si>
  <si>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</si>
  <si>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</si>
  <si>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</si>
  <si>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</si>
  <si>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</si>
  <si>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</si>
  <si>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</si>
  <si>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</si>
  <si>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</si>
  <si>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</si>
  <si>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</si>
  <si>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</si>
  <si>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</si>
  <si>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</si>
  <si>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</si>
  <si>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</si>
  <si>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</si>
  <si>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</si>
  <si>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</si>
  <si>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</si>
  <si>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</si>
  <si>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</si>
  <si>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</si>
  <si>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</si>
  <si>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</si>
  <si>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</si>
  <si>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</si>
  <si>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</si>
  <si>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</si>
  <si>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</si>
  <si>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</si>
  <si>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</si>
  <si>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</si>
  <si>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</si>
  <si>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</si>
  <si>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</si>
  <si>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</si>
  <si>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</si>
  <si>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</si>
  <si>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</si>
  <si>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</si>
  <si>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</si>
  <si>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</si>
  <si>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</si>
  <si>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</si>
  <si>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</si>
  <si>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</si>
  <si>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</si>
  <si>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</si>
  <si>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</si>
  <si>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</si>
  <si>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</si>
  <si>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</si>
  <si>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</si>
  <si>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</si>
  <si>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</si>
  <si>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</si>
  <si>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</si>
  <si>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</si>
  <si>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</si>
  <si>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</si>
  <si>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</si>
  <si>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</si>
  <si>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</si>
  <si>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</si>
  <si>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</si>
  <si>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</si>
  <si>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</si>
  <si>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</si>
  <si>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</si>
  <si>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</si>
  <si>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</si>
  <si>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</si>
  <si>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</si>
  <si>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</si>
  <si>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</si>
  <si>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</si>
  <si>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</si>
  <si>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</si>
  <si>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</si>
  <si>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</si>
  <si>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</si>
  <si>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</si>
  <si>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</si>
  <si>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</si>
  <si>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</si>
  <si>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</si>
  <si>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</si>
  <si>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</si>
  <si>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</si>
  <si>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</si>
  <si>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</si>
  <si>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</si>
  <si>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</si>
  <si>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</si>
  <si>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</si>
  <si>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</si>
  <si>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</si>
  <si>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</si>
  <si>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</si>
  <si>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</si>
  <si>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</si>
  <si>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</si>
  <si>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</si>
  <si>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</si>
  <si>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</si>
  <si>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</si>
  <si>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</si>
  <si>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</si>
  <si>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</si>
  <si>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</si>
  <si>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</si>
  <si>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</si>
  <si>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</si>
  <si>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</si>
  <si>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</si>
  <si>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</si>
  <si>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</si>
  <si>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</si>
  <si>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</si>
  <si>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</si>
  <si>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</si>
  <si>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</si>
  <si>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</si>
  <si>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</si>
  <si>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</si>
  <si>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</si>
  <si>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</si>
  <si>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</si>
  <si>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</si>
  <si>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</si>
  <si>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</si>
  <si>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</si>
  <si>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</si>
  <si>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</si>
  <si>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</si>
  <si>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</si>
  <si>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</si>
  <si>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</si>
  <si>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</si>
  <si>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</si>
  <si>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</si>
  <si>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</si>
  <si>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</si>
  <si>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</si>
  <si>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</si>
  <si>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</si>
  <si>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</si>
  <si>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</si>
  <si>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</si>
  <si>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</si>
  <si>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</si>
  <si>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</si>
  <si>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</si>
  <si>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</si>
  <si>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</si>
  <si>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</si>
  <si>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</si>
  <si>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</si>
  <si>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</si>
  <si>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</si>
  <si>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</si>
  <si>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</si>
  <si>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</si>
  <si>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</si>
  <si>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</si>
  <si>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</si>
  <si>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</si>
  <si>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</si>
  <si>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</si>
  <si>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</si>
  <si>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</si>
  <si>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</si>
  <si>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</si>
  <si>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</si>
  <si>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</si>
  <si>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</si>
  <si>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</si>
  <si>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</si>
  <si>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</si>
  <si>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</si>
  <si>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</si>
  <si>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</si>
  <si>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</si>
  <si>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</si>
  <si>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</si>
  <si>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</si>
  <si>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</si>
  <si>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</si>
  <si>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</si>
  <si>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</si>
  <si>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</si>
  <si>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</si>
  <si>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</si>
  <si>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</si>
  <si>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</si>
  <si>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</si>
  <si>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</si>
  <si>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</si>
  <si>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</si>
  <si>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</si>
  <si>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</si>
  <si>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</si>
  <si>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</si>
  <si>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</si>
  <si>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</si>
  <si>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</si>
  <si>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</si>
  <si>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</si>
  <si>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</si>
  <si>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</si>
  <si>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</si>
  <si>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</si>
  <si>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</si>
  <si>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</si>
  <si>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</si>
  <si>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</si>
  <si>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</si>
  <si>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</si>
  <si>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</si>
  <si>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</si>
  <si>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</si>
  <si>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</si>
  <si>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</si>
  <si>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</si>
  <si>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</si>
  <si>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</si>
  <si>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</si>
  <si>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</si>
  <si>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</si>
  <si>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</si>
  <si>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</si>
  <si>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</si>
  <si>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</si>
  <si>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</si>
  <si>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</si>
  <si>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</si>
  <si>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</si>
  <si>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</si>
  <si>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</si>
  <si>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</si>
  <si>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</si>
  <si>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</si>
  <si>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</si>
  <si>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</si>
  <si>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</si>
  <si>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</si>
  <si>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</si>
  <si>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</si>
  <si>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</si>
  <si>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</si>
  <si>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</si>
  <si>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</si>
  <si>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</si>
  <si>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</si>
  <si>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</si>
  <si>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</si>
  <si>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</si>
  <si>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</si>
  <si>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</si>
  <si>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</si>
  <si>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</si>
  <si>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</si>
  <si>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</si>
  <si>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</si>
  <si>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</si>
  <si>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</si>
  <si>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</si>
  <si>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</si>
  <si>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</si>
  <si>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</si>
  <si>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</si>
  <si>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</si>
  <si>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</si>
  <si>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</si>
  <si>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</si>
  <si>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</si>
  <si>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</si>
  <si>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</si>
  <si>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</si>
  <si>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</si>
  <si>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</si>
  <si>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</si>
  <si>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</si>
  <si>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</si>
  <si>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</si>
  <si>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</si>
  <si>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</si>
  <si>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</si>
  <si>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</si>
  <si>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</si>
  <si>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</si>
  <si>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</si>
  <si>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</si>
  <si>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</si>
  <si>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</si>
  <si>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</si>
  <si>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</si>
  <si>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</si>
  <si>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</si>
  <si>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</si>
  <si>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</si>
  <si>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</si>
  <si>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</si>
  <si>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</si>
  <si>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</si>
  <si>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</si>
  <si>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</si>
  <si>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</si>
  <si>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</si>
  <si>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</si>
  <si>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</si>
  <si>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</si>
  <si>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</si>
  <si>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</si>
  <si>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</si>
  <si>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</si>
  <si>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</si>
  <si>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</si>
  <si>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</si>
  <si>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</si>
  <si>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</si>
  <si>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</si>
  <si>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</si>
  <si>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</si>
  <si>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</si>
  <si>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</si>
  <si>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</si>
  <si>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</si>
  <si>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</si>
  <si>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</si>
  <si>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</si>
  <si>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</si>
  <si>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</si>
  <si>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</si>
  <si>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</si>
  <si>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</si>
  <si>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</si>
  <si>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</si>
  <si>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</si>
  <si>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</si>
  <si>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</si>
  <si>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</si>
  <si>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</si>
  <si>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</si>
  <si>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</si>
  <si>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</si>
  <si>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</si>
  <si>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</si>
  <si>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</si>
  <si>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</si>
  <si>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</si>
  <si>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</si>
  <si>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</si>
  <si>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</si>
  <si>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</si>
  <si>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</si>
  <si>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</si>
  <si>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</si>
  <si>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</si>
  <si>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</si>
  <si>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</si>
  <si>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</si>
  <si>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</si>
  <si>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</si>
  <si>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</si>
  <si>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</si>
  <si>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</si>
  <si>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</si>
  <si>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</si>
  <si>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</si>
  <si>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</si>
  <si>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</si>
  <si>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</si>
  <si>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</si>
  <si>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</si>
  <si>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</si>
  <si>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</si>
  <si>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</si>
  <si>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</si>
  <si>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</si>
  <si>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</si>
  <si>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</si>
  <si>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</si>
  <si>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</si>
  <si>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</si>
  <si>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</si>
  <si>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</si>
  <si>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</si>
  <si>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</si>
  <si>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</si>
  <si>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</si>
  <si>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</si>
  <si>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</si>
  <si>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</si>
  <si>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</si>
  <si>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</si>
  <si>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</si>
  <si>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</si>
  <si>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</si>
  <si>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</si>
  <si>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</si>
  <si>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</si>
  <si>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</si>
  <si>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</si>
  <si>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</si>
  <si>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</si>
  <si>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</si>
  <si>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</si>
  <si>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</si>
  <si>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</si>
  <si>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</si>
  <si>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</si>
  <si>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</si>
  <si>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</si>
  <si>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</si>
  <si>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</si>
  <si>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</si>
  <si>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</si>
  <si>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</si>
  <si>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</si>
  <si>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</si>
  <si>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</si>
  <si>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</si>
  <si>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</si>
  <si>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</si>
  <si>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</si>
  <si>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</si>
  <si>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</si>
  <si>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</si>
  <si>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</si>
  <si>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</si>
  <si>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</si>
  <si>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</si>
  <si>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</si>
  <si>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</si>
  <si>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</si>
  <si>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</si>
  <si>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</si>
  <si>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</si>
  <si>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</si>
  <si>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</si>
  <si>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</si>
  <si>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</si>
  <si>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</si>
  <si>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</si>
  <si>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</si>
  <si>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</si>
  <si>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</si>
  <si>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</si>
  <si>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</si>
  <si>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</si>
  <si>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</si>
  <si>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</si>
  <si>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</si>
  <si>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</si>
  <si>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</si>
  <si>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</si>
  <si>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</si>
  <si>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</si>
  <si>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</si>
  <si>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</si>
  <si>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</si>
  <si>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</si>
  <si>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</si>
  <si>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</si>
  <si>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</si>
  <si>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</si>
  <si>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</si>
  <si>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</si>
  <si>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</si>
  <si>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</si>
  <si>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</si>
  <si>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</si>
  <si>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</si>
  <si>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</si>
  <si>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</si>
  <si>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</si>
  <si>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</si>
  <si>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</si>
  <si>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</si>
  <si>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</si>
  <si>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</si>
  <si>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</si>
  <si>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</si>
  <si>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</si>
  <si>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</si>
  <si>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</si>
  <si>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</si>
  <si>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</si>
  <si>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</si>
  <si>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</si>
  <si>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</si>
  <si>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</si>
  <si>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</si>
  <si>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</si>
  <si>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</si>
  <si>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</si>
  <si>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</si>
  <si>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</si>
  <si>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</si>
  <si>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</si>
  <si>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</si>
  <si>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</si>
  <si>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</si>
  <si>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</si>
  <si>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</si>
  <si>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</si>
  <si>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</si>
  <si>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</si>
  <si>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</si>
  <si>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</si>
  <si>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</si>
  <si>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</si>
  <si>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</si>
  <si>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</si>
  <si>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</si>
  <si>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</si>
  <si>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</si>
  <si>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</si>
  <si>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</si>
  <si>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</si>
  <si>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</si>
  <si>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</si>
  <si>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</si>
  <si>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</si>
  <si>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</si>
  <si>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</si>
  <si>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</si>
  <si>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</si>
  <si>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</si>
  <si>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</si>
  <si>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</si>
  <si>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</si>
  <si>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</si>
  <si>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</si>
  <si>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</si>
  <si>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</si>
  <si>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</si>
  <si>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</si>
  <si>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</si>
  <si>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</si>
  <si>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</si>
  <si>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</si>
  <si>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</si>
  <si>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</si>
  <si>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</si>
  <si>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</si>
  <si>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</si>
  <si>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</si>
  <si>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</si>
  <si>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</si>
  <si>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</si>
  <si>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</si>
  <si>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</si>
  <si>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</si>
  <si>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</si>
  <si>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</si>
  <si>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</si>
  <si>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</si>
  <si>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</si>
  <si>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</si>
  <si>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</si>
  <si>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</si>
  <si>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</si>
  <si>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</si>
  <si>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</si>
  <si>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</si>
  <si>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</si>
  <si>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</si>
  <si>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</si>
  <si>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</si>
  <si>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</si>
  <si>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</si>
  <si>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</si>
  <si>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</si>
  <si>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</si>
  <si>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</si>
  <si>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</si>
  <si>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</si>
  <si>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</si>
  <si>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</si>
  <si>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</si>
  <si>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</si>
  <si>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</si>
  <si>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</si>
  <si>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</si>
  <si>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</si>
  <si>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</si>
  <si>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</si>
  <si>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</si>
  <si>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</si>
  <si>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</si>
  <si>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</si>
  <si>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</si>
  <si>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</si>
  <si>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</si>
  <si>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</si>
  <si>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</si>
  <si>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</si>
  <si>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</si>
  <si>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</si>
  <si>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</si>
  <si>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</si>
  <si>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</si>
  <si>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</si>
  <si>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</si>
  <si>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</si>
  <si>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</si>
  <si>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</si>
  <si>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</si>
  <si>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</si>
  <si>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</si>
  <si>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</si>
  <si>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</si>
  <si>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</si>
  <si>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</si>
  <si>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</si>
  <si>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</si>
  <si>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</si>
  <si>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</si>
  <si>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</si>
  <si>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</si>
  <si>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</si>
  <si>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</si>
  <si>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</si>
  <si>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</si>
  <si>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</si>
  <si>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</si>
  <si>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</si>
  <si>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</si>
  <si>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</si>
  <si>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</si>
  <si>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</si>
  <si>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</si>
  <si>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</si>
  <si>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</si>
  <si>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</si>
  <si>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</si>
  <si>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</si>
  <si>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</si>
  <si>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</si>
  <si>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</si>
  <si>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</si>
  <si>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</si>
  <si>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</si>
  <si>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</si>
  <si>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</si>
  <si>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</si>
  <si>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</si>
  <si>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</si>
  <si>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</si>
  <si>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</si>
  <si>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</si>
  <si>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</si>
  <si>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</si>
  <si>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</si>
  <si>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</si>
  <si>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</si>
  <si>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</si>
  <si>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</si>
  <si>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</si>
  <si>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</si>
  <si>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</si>
  <si>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</si>
  <si>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</si>
  <si>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</si>
  <si>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</si>
  <si>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</si>
  <si>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</si>
  <si>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</si>
  <si>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</si>
  <si>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</si>
  <si>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</si>
  <si>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</si>
  <si>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</si>
  <si>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</si>
  <si>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</si>
  <si>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</si>
  <si>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</si>
  <si>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</si>
  <si>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</si>
  <si>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</si>
  <si>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</si>
  <si>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</si>
  <si>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</si>
  <si>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</si>
  <si>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</si>
  <si>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</si>
  <si>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</si>
  <si>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</si>
  <si>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</si>
  <si>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</si>
  <si>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</si>
  <si>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</si>
  <si>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</si>
  <si>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</si>
  <si>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</si>
  <si>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</si>
  <si>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</si>
  <si>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</si>
  <si>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</si>
  <si>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</si>
  <si>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</si>
  <si>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</si>
  <si>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</si>
  <si>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</si>
  <si>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</si>
  <si>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</si>
  <si>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</si>
  <si>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</si>
  <si>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</si>
  <si>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</si>
  <si>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</si>
  <si>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</si>
  <si>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</si>
  <si>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</si>
  <si>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</si>
  <si>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</si>
  <si>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</si>
  <si>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</si>
  <si>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</si>
  <si>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</si>
  <si>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</si>
  <si>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</si>
  <si>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</si>
  <si>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</si>
  <si>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</si>
  <si>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</si>
  <si>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</si>
  <si>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</si>
  <si>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</si>
  <si>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</si>
  <si>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</si>
  <si>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</si>
  <si>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</si>
  <si>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</si>
  <si>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</si>
  <si>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</si>
  <si>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</si>
  <si>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</si>
  <si>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</si>
  <si>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</si>
  <si>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</si>
  <si>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</si>
  <si>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</si>
  <si>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</si>
  <si>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</si>
  <si>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</si>
  <si>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</si>
  <si>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</si>
  <si>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</si>
  <si>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</si>
  <si>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</si>
  <si>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</si>
  <si>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</si>
  <si>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</si>
  <si>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</si>
  <si>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</si>
  <si>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</si>
  <si>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</si>
  <si>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</si>
  <si>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</si>
  <si>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</si>
  <si>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</si>
  <si>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</si>
  <si>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</si>
  <si>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</si>
  <si>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</si>
  <si>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</si>
  <si>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</si>
  <si>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</si>
  <si>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</si>
  <si>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</si>
  <si>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</si>
  <si>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</si>
  <si>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</si>
  <si>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</si>
  <si>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</si>
  <si>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</si>
  <si>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</si>
  <si>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</si>
  <si>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</si>
  <si>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</si>
  <si>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</si>
  <si>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</si>
  <si>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</si>
  <si>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</si>
  <si>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</si>
  <si>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</si>
  <si>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</si>
  <si>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</si>
  <si>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</si>
  <si>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</si>
  <si>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</si>
  <si>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</si>
  <si>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</si>
  <si>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</si>
  <si>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</si>
  <si>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</si>
  <si>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</si>
  <si>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</si>
  <si>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</si>
  <si>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</si>
  <si>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</si>
  <si>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</si>
  <si>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</si>
  <si>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</si>
  <si>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</si>
  <si>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</si>
  <si>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</si>
  <si>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</si>
  <si>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</si>
  <si>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</si>
  <si>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</si>
  <si>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</si>
  <si>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</si>
  <si>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</si>
  <si>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</si>
  <si>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</si>
  <si>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</si>
  <si>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</si>
  <si>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</si>
  <si>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</si>
  <si>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</si>
  <si>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</si>
  <si>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</si>
  <si>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</si>
  <si>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</si>
  <si>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</si>
  <si>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</si>
  <si>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</si>
  <si>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</si>
  <si>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</si>
  <si>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</si>
  <si>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</si>
  <si>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</si>
  <si>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</si>
  <si>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</si>
  <si>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</si>
  <si>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</si>
  <si>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</si>
  <si>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</si>
  <si>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</si>
  <si>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</si>
  <si>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</si>
  <si>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</si>
  <si>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</si>
  <si>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</si>
  <si>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</si>
  <si>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</si>
  <si>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</si>
  <si>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</si>
  <si>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</si>
  <si>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</si>
  <si>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</si>
  <si>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</si>
  <si>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</si>
  <si>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</si>
  <si>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</si>
  <si>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</si>
  <si>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</si>
  <si>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</si>
  <si>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</si>
  <si>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</si>
  <si>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</si>
  <si>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</si>
  <si>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</si>
  <si>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</si>
  <si>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</si>
  <si>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</si>
  <si>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</si>
  <si>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</si>
  <si>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</si>
  <si>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</si>
  <si>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</si>
  <si>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</si>
  <si>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</si>
  <si>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</si>
  <si>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</si>
  <si>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</si>
  <si>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</si>
  <si>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</si>
  <si>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</si>
  <si>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</si>
  <si>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</si>
  <si>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</si>
  <si>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</si>
  <si>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</si>
  <si>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</si>
  <si>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</si>
  <si>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</si>
  <si>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</si>
  <si>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</si>
  <si>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</si>
  <si>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</si>
  <si>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</si>
  <si>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</si>
  <si>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</si>
  <si>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</si>
  <si>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</si>
  <si>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</si>
  <si>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</si>
  <si>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</si>
  <si>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</si>
  <si>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</si>
  <si>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</si>
  <si>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</si>
  <si>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</si>
  <si>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</si>
  <si>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</si>
  <si>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</si>
  <si>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</si>
  <si>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</si>
  <si>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</si>
  <si>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</si>
  <si>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</si>
  <si>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</si>
  <si>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</si>
  <si>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</si>
  <si>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</si>
  <si>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</si>
  <si>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</si>
  <si>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</si>
  <si>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</si>
  <si>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</si>
  <si>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</si>
  <si>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</si>
  <si>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</si>
  <si>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</si>
  <si>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</si>
  <si>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</si>
  <si>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</si>
  <si>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</si>
  <si>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</si>
  <si>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</si>
  <si>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</si>
  <si>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</si>
  <si>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</si>
  <si>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</si>
  <si>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</si>
  <si>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</si>
  <si>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</si>
  <si>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</si>
  <si>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</si>
  <si>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</si>
  <si>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</si>
  <si>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</si>
  <si>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</si>
  <si>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</si>
  <si>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</si>
  <si>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</si>
  <si>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</si>
  <si>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</si>
  <si>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</si>
  <si>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</si>
  <si>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</si>
  <si>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</si>
  <si>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</si>
  <si>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</si>
  <si>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</si>
  <si>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</si>
  <si>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</si>
  <si>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</si>
  <si>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</si>
  <si>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</si>
  <si>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</si>
  <si>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</si>
  <si>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</si>
  <si>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</si>
  <si>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</si>
  <si>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</si>
  <si>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</si>
  <si>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</si>
  <si>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</si>
  <si>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</si>
  <si>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</si>
  <si>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</si>
  <si>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</si>
  <si>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</si>
  <si>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</si>
  <si>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</si>
  <si>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</si>
  <si>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</si>
  <si>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</si>
  <si>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</si>
  <si>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</si>
  <si>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</si>
  <si>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</si>
  <si>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</si>
  <si>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</si>
  <si>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</si>
  <si>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</si>
  <si>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</si>
  <si>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</si>
  <si>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</si>
  <si>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</si>
  <si>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</si>
  <si>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</si>
  <si>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</si>
  <si>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</si>
  <si>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</si>
  <si>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</si>
  <si>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</si>
  <si>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</si>
  <si>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</si>
  <si>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</si>
  <si>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</si>
  <si>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</si>
  <si>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</si>
  <si>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</si>
  <si>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</si>
  <si>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</si>
  <si>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</si>
  <si>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</si>
  <si>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</si>
  <si>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</si>
  <si>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</si>
  <si>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</si>
  <si>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</si>
  <si>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</si>
  <si>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</si>
  <si>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</si>
  <si>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</si>
  <si>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</si>
  <si>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</si>
  <si>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</si>
  <si>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</si>
  <si>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</si>
  <si>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</si>
  <si>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</si>
  <si>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</si>
  <si>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</si>
  <si>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</si>
  <si>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</si>
  <si>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</si>
  <si>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</si>
  <si>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</si>
  <si>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</si>
  <si>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</si>
  <si>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</si>
  <si>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</si>
  <si>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</si>
  <si>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</si>
  <si>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</si>
  <si>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</si>
  <si>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</si>
  <si>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</si>
  <si>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</si>
  <si>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</si>
  <si>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</si>
  <si>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</si>
  <si>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</si>
  <si>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</si>
  <si>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</si>
  <si>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</si>
  <si>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</si>
  <si>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</si>
  <si>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</si>
  <si>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</si>
  <si>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</si>
  <si>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</si>
  <si>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</si>
  <si>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</si>
  <si>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</si>
  <si>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</si>
  <si>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</si>
  <si>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</si>
  <si>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</si>
  <si>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</si>
  <si>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</si>
  <si>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</si>
  <si>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</si>
  <si>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</si>
  <si>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</si>
  <si>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</si>
  <si>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</si>
  <si>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</si>
  <si>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</si>
  <si>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</si>
  <si>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</si>
  <si>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</si>
  <si>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</si>
  <si>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</si>
  <si>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</si>
  <si>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</si>
  <si>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</si>
  <si>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</si>
  <si>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</si>
  <si>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</si>
  <si>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</si>
  <si>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</si>
  <si>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</si>
  <si>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</si>
  <si>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</si>
  <si>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</si>
  <si>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</si>
  <si>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</si>
  <si>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</si>
  <si>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</si>
  <si>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</si>
  <si>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</si>
  <si>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</si>
  <si>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</si>
  <si>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</si>
  <si>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</si>
  <si>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</si>
  <si>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</si>
  <si>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</si>
  <si>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</si>
  <si>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</si>
  <si>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</si>
  <si>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</si>
  <si>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</si>
  <si>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</si>
  <si>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</si>
  <si>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</si>
  <si>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</si>
  <si>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</si>
  <si>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</si>
  <si>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</si>
  <si>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</si>
  <si>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</si>
  <si>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</si>
  <si>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</si>
  <si>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</si>
  <si>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</si>
  <si>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</si>
  <si>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</si>
  <si>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</si>
  <si>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</si>
  <si>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</si>
  <si>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</si>
  <si>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</si>
  <si>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</si>
  <si>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</si>
  <si>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</si>
  <si>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</si>
  <si>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</si>
  <si>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</si>
  <si>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</si>
  <si>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</si>
  <si>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</si>
  <si>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</si>
  <si>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</si>
  <si>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</si>
  <si>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</si>
  <si>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</si>
  <si>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</si>
  <si>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</si>
  <si>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</si>
  <si>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</si>
  <si>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</si>
  <si>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</si>
  <si>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</si>
  <si>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</si>
  <si>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</si>
  <si>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</si>
  <si>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</si>
  <si>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</si>
  <si>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</si>
  <si>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</si>
  <si>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</si>
  <si>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</si>
  <si>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</si>
  <si>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</si>
  <si>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</si>
  <si>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</si>
  <si>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</si>
  <si>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</si>
  <si>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</si>
  <si>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</si>
  <si>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</si>
  <si>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</si>
  <si>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</si>
  <si>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</si>
  <si>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</si>
  <si>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</si>
  <si>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</si>
  <si>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</si>
  <si>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</si>
  <si>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</si>
  <si>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</si>
  <si>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</si>
  <si>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</si>
  <si>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</si>
  <si>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</si>
  <si>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</si>
  <si>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</si>
  <si>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</si>
  <si>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</si>
  <si>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</si>
  <si>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</si>
  <si>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</si>
  <si>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</si>
  <si>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</si>
  <si>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</si>
  <si>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</si>
  <si>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</si>
  <si>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</si>
  <si>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</si>
  <si>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</si>
  <si>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</si>
  <si>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</si>
  <si>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</si>
  <si>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</si>
  <si>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</si>
  <si>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</si>
  <si>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</si>
  <si>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</si>
  <si>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</si>
  <si>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</si>
  <si>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</si>
  <si>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</si>
  <si>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</si>
  <si>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</si>
  <si>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</si>
  <si>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</si>
  <si>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</si>
  <si>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</si>
  <si>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</si>
  <si>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</si>
  <si>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</si>
  <si>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</si>
  <si>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</si>
  <si>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</si>
  <si>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</si>
  <si>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</si>
  <si>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</si>
  <si>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</si>
  <si>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</si>
  <si>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</si>
  <si>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</si>
  <si>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</si>
  <si>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</si>
  <si>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</si>
  <si>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</si>
  <si>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</si>
  <si>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</si>
  <si>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</si>
  <si>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</si>
  <si>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</si>
  <si>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</si>
  <si>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</si>
  <si>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</si>
  <si>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</si>
  <si>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</si>
  <si>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</si>
  <si>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</si>
  <si>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</si>
  <si>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</si>
  <si>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</si>
  <si>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</si>
  <si>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</si>
  <si>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</si>
  <si>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</si>
  <si>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</si>
  <si>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</si>
  <si>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</si>
  <si>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</si>
  <si>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</si>
  <si>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</si>
  <si>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</si>
  <si>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</si>
  <si>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</si>
  <si>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</si>
  <si>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</si>
  <si>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</si>
  <si>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</si>
  <si>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</si>
  <si>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</si>
  <si>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</si>
  <si>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</si>
  <si>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</si>
  <si>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</si>
  <si>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</si>
  <si>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</si>
  <si>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</si>
  <si>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</si>
  <si>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</si>
  <si>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</si>
  <si>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</si>
  <si>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</si>
  <si>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</si>
  <si>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</si>
  <si>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</si>
  <si>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</si>
  <si>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</si>
  <si>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</si>
  <si>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</si>
  <si>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</si>
  <si>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</si>
  <si>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</si>
  <si>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</si>
  <si>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</si>
  <si>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</si>
  <si>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</si>
  <si>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</si>
  <si>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</si>
  <si>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</si>
  <si>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</si>
  <si>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</si>
  <si>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</si>
  <si>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</si>
  <si>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</si>
  <si>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</si>
  <si>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</si>
  <si>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</si>
  <si>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</si>
  <si>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</si>
  <si>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</si>
  <si>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</si>
  <si>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</si>
  <si>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</si>
  <si>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</si>
  <si>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</si>
  <si>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</si>
  <si>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</si>
  <si>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</si>
  <si>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</si>
  <si>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</si>
  <si>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</si>
  <si>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</si>
  <si>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</si>
  <si>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</si>
  <si>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</si>
  <si>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</si>
  <si>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</si>
  <si>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</si>
  <si>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</si>
  <si>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</si>
  <si>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</si>
  <si>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</si>
  <si>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</si>
  <si>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</si>
  <si>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</si>
  <si>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</si>
  <si>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</si>
  <si>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</si>
  <si>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</si>
  <si>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</si>
  <si>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</si>
  <si>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</si>
  <si>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</si>
  <si>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</si>
  <si>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</si>
  <si>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</si>
  <si>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</si>
  <si>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</si>
  <si>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</si>
  <si>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</si>
  <si>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</si>
  <si>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</si>
  <si>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</si>
  <si>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</si>
  <si>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</si>
  <si>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</si>
  <si>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</si>
  <si>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</si>
  <si>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</si>
  <si>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</si>
  <si>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</si>
  <si>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</si>
  <si>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</si>
  <si>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</si>
  <si>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</si>
  <si>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</si>
  <si>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</si>
  <si>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</si>
  <si>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</si>
  <si>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</si>
  <si>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</si>
  <si>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</si>
  <si>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</si>
  <si>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</si>
  <si>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</si>
  <si>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</si>
  <si>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</si>
  <si>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</si>
  <si>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</si>
  <si>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</si>
  <si>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</si>
  <si>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</si>
  <si>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</si>
  <si>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</si>
  <si>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</si>
  <si>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</si>
  <si>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</si>
  <si>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</si>
  <si>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</si>
  <si>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</si>
  <si>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</si>
  <si>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</si>
  <si>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</si>
  <si>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</si>
  <si>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</si>
  <si>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</si>
  <si>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</si>
  <si>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</si>
  <si>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</si>
  <si>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</si>
  <si>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</si>
  <si>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</si>
  <si>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</si>
  <si>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</si>
  <si>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</si>
  <si>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</si>
  <si>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</si>
  <si>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</si>
  <si>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</si>
  <si>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</si>
  <si>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</si>
  <si>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</si>
  <si>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</si>
  <si>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</si>
  <si>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</si>
  <si>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</si>
  <si>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</si>
  <si>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</si>
  <si>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</si>
  <si>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</si>
  <si>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</si>
  <si>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</si>
  <si>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</si>
  <si>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</si>
  <si>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</si>
  <si>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</si>
  <si>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</si>
  <si>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</si>
  <si>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</si>
  <si>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</si>
  <si>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</si>
  <si>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</si>
  <si>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</si>
  <si>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</si>
  <si>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</si>
  <si>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</si>
  <si>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</si>
  <si>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</si>
  <si>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</si>
  <si>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</si>
  <si>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</si>
  <si>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</si>
  <si>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</si>
  <si>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</si>
  <si>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</si>
  <si>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</si>
  <si>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</si>
  <si>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</si>
  <si>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</si>
  <si>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</si>
  <si>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</si>
  <si>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</si>
  <si>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</si>
  <si>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</si>
  <si>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</si>
  <si>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</si>
  <si>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</si>
  <si>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</si>
  <si>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</si>
  <si>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</si>
  <si>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</si>
  <si>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</si>
  <si>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</si>
  <si>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</si>
  <si>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</si>
  <si>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</si>
  <si>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</si>
  <si>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</si>
  <si>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</si>
  <si>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</si>
  <si>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</si>
  <si>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</si>
  <si>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</si>
  <si>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</si>
  <si>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</si>
  <si>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</si>
  <si>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</si>
  <si>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</si>
  <si>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</si>
  <si>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</si>
  <si>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</si>
  <si>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</si>
  <si>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</si>
  <si>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</si>
  <si>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</si>
  <si>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</si>
  <si>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</si>
  <si>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</si>
  <si>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</si>
  <si>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</si>
  <si>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</si>
  <si>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</si>
  <si>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</si>
  <si>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</si>
  <si>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</si>
  <si>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</si>
  <si>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</si>
  <si>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</si>
  <si>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</si>
  <si>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</si>
  <si>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</si>
  <si>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</si>
  <si>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</si>
  <si>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</si>
  <si>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</si>
  <si>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</si>
  <si>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</si>
  <si>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</si>
  <si>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</si>
  <si>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</si>
  <si>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</si>
  <si>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</si>
  <si>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</si>
  <si>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</si>
  <si>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</si>
  <si>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</si>
  <si>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</si>
  <si>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</si>
  <si>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</si>
  <si>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</si>
  <si>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</si>
  <si>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</si>
  <si>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</si>
  <si>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</si>
  <si>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</si>
  <si>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</si>
  <si>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</si>
  <si>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</si>
  <si>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</si>
  <si>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</si>
  <si>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</si>
  <si>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</si>
  <si>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</si>
  <si>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</si>
  <si>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</si>
  <si>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</si>
  <si>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</si>
  <si>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</si>
  <si>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</si>
  <si>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</si>
  <si>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</si>
  <si>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</si>
  <si>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</si>
  <si>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</si>
  <si>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</si>
  <si>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</si>
  <si>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</si>
  <si>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</si>
  <si>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</si>
  <si>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</si>
  <si>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</si>
  <si>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</si>
  <si>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</si>
  <si>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</si>
  <si>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</si>
  <si>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</si>
  <si>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</si>
  <si>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</si>
  <si>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</si>
  <si>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</si>
  <si>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</si>
  <si>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</si>
  <si>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</si>
  <si>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</si>
  <si>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</si>
  <si>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</si>
  <si>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</si>
  <si>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</si>
  <si>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</si>
  <si>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</si>
  <si>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</si>
  <si>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</si>
  <si>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</si>
  <si>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</si>
  <si>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</si>
  <si>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</si>
  <si>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</si>
  <si>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</si>
  <si>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</si>
  <si>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</si>
  <si>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</si>
  <si>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</si>
  <si>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</si>
  <si>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</si>
  <si>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</si>
  <si>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</si>
  <si>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</si>
  <si>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</si>
  <si>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</si>
  <si>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</si>
  <si>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</si>
  <si>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</si>
  <si>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</si>
  <si>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</si>
  <si>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</si>
  <si>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</si>
  <si>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</si>
  <si>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</si>
  <si>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</si>
  <si>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</si>
  <si>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</si>
  <si>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</si>
  <si>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</si>
  <si>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</si>
  <si>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</si>
  <si>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</si>
  <si>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</si>
  <si>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</si>
  <si>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</si>
  <si>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</si>
  <si>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</si>
  <si>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</si>
  <si>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</si>
  <si>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</si>
  <si>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</si>
  <si>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</si>
  <si>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</si>
  <si>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</si>
  <si>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</si>
  <si>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</si>
  <si>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</si>
  <si>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</si>
  <si>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</si>
  <si>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</si>
  <si>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</si>
  <si>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</si>
  <si>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</si>
  <si>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</si>
  <si>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</si>
  <si>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</si>
  <si>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</si>
  <si>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</si>
  <si>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</si>
  <si>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</si>
  <si>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</si>
  <si>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</si>
  <si>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</si>
  <si>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</si>
  <si>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</si>
  <si>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</si>
  <si>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</si>
  <si>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</si>
  <si>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</si>
  <si>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</si>
  <si>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</si>
  <si>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</si>
  <si>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</si>
  <si>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</si>
  <si>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</si>
  <si>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</si>
  <si>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</si>
  <si>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</si>
  <si>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</si>
  <si>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</si>
  <si>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</si>
  <si>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</si>
  <si>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</si>
  <si>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</si>
  <si>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</si>
  <si>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</si>
  <si>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</si>
  <si>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</si>
  <si>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</si>
  <si>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</si>
  <si>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</si>
  <si>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</si>
  <si>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</si>
  <si>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</si>
  <si>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</si>
  <si>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</si>
  <si>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</si>
  <si>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</si>
  <si>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</si>
  <si>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</si>
  <si>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</si>
  <si>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</si>
  <si>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</si>
  <si>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</si>
  <si>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</si>
  <si>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</si>
  <si>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</si>
  <si>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</si>
  <si>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</si>
  <si>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</si>
  <si>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</si>
  <si>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</si>
  <si>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</si>
  <si>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</si>
  <si>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</si>
  <si>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</si>
  <si>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</si>
  <si>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</si>
  <si>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</si>
  <si>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</si>
  <si>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</si>
  <si>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</si>
  <si>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</si>
  <si>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</si>
  <si>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</si>
  <si>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</si>
  <si>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</si>
  <si>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</si>
  <si>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</si>
  <si>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</si>
  <si>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</si>
  <si>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</si>
  <si>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</si>
  <si>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</si>
  <si>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</si>
  <si>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</si>
  <si>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</si>
  <si>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</si>
  <si>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</si>
  <si>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</si>
  <si>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</si>
  <si>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</si>
  <si>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</si>
  <si>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</si>
  <si>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</si>
  <si>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</si>
  <si>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</si>
  <si>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</si>
  <si>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</si>
  <si>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</si>
  <si>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</si>
  <si>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</si>
  <si>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</si>
  <si>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</si>
  <si>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</si>
  <si>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</si>
  <si>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</si>
  <si>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</si>
  <si>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</si>
  <si>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</si>
  <si>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</si>
  <si>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</si>
  <si>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</si>
  <si>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</si>
  <si>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</si>
  <si>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</si>
  <si>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</si>
  <si>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</si>
  <si>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</si>
  <si>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</si>
  <si>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</si>
  <si>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</si>
  <si>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</si>
  <si>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</si>
  <si>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</si>
  <si>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</si>
  <si>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</si>
  <si>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</si>
  <si>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</si>
  <si>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</si>
  <si>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</si>
  <si>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</si>
  <si>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</si>
  <si>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</si>
  <si>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</si>
  <si>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</si>
  <si>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</si>
  <si>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</si>
  <si>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</si>
  <si>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</si>
  <si>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</si>
  <si>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</si>
  <si>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</si>
  <si>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</si>
  <si>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</si>
  <si>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</si>
  <si>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</si>
  <si>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</si>
  <si>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</si>
  <si>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</si>
  <si>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</si>
  <si>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</si>
  <si>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</si>
  <si>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</si>
  <si>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</si>
  <si>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</si>
  <si>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</si>
  <si>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</si>
  <si>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</si>
  <si>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</si>
  <si>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</si>
  <si>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</si>
  <si>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</si>
  <si>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</si>
  <si>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</si>
  <si>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</si>
  <si>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</si>
  <si>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</si>
  <si>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</si>
  <si>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</si>
  <si>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</si>
  <si>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</si>
  <si>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</si>
  <si>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</si>
  <si>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</si>
  <si>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</si>
  <si>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</si>
  <si>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</si>
  <si>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</si>
  <si>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</si>
  <si>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</si>
  <si>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</si>
  <si>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</si>
  <si>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</si>
  <si>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</si>
  <si>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</si>
  <si>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</si>
  <si>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</si>
  <si>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</si>
  <si>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</si>
  <si>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</si>
  <si>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</si>
  <si>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</si>
  <si>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</si>
  <si>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</si>
  <si>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</si>
  <si>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</si>
  <si>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</si>
  <si>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</si>
  <si>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</si>
  <si>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</si>
  <si>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</si>
  <si>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</si>
  <si>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</si>
  <si>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</si>
  <si>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</si>
  <si>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</si>
  <si>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</si>
  <si>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</si>
  <si>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</si>
  <si>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</si>
  <si>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</si>
  <si>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</si>
  <si>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</si>
  <si>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</si>
  <si>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</si>
  <si>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</si>
  <si>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</si>
  <si>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</si>
  <si>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</si>
  <si>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</si>
  <si>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</si>
  <si>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</si>
  <si>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</si>
  <si>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</si>
  <si>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</si>
  <si>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</si>
  <si>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</si>
  <si>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</si>
  <si>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</si>
  <si>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</si>
  <si>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</si>
  <si>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</si>
  <si>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</si>
  <si>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</si>
  <si>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</si>
  <si>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</si>
  <si>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</si>
  <si>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</si>
  <si>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</si>
  <si>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</si>
  <si>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</si>
  <si>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</si>
  <si>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</si>
  <si>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</si>
  <si>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</si>
  <si>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</si>
  <si>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</si>
  <si>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</si>
  <si>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</si>
  <si>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</si>
  <si>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</si>
  <si>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</si>
  <si>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</si>
  <si>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</si>
  <si>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</si>
  <si>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</si>
  <si>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</si>
  <si>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</si>
  <si>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</si>
  <si>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</si>
  <si>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</si>
  <si>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</si>
  <si>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</si>
  <si>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</si>
  <si>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</si>
  <si>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</si>
  <si>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</si>
  <si>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</si>
  <si>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</si>
  <si>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</si>
  <si>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</si>
  <si>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</si>
  <si>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</si>
  <si>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</si>
  <si>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</si>
  <si>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</si>
  <si>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</si>
  <si>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</si>
  <si>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</si>
  <si>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</si>
  <si>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</si>
  <si>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</si>
  <si>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</si>
  <si>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</si>
  <si>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</si>
  <si>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</si>
  <si>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</si>
  <si>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</si>
  <si>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</si>
  <si>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</si>
  <si>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</si>
  <si>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</si>
  <si>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</si>
  <si>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</si>
  <si>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</si>
  <si>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</si>
  <si>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</si>
  <si>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</si>
  <si>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</si>
  <si>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</si>
  <si>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</si>
  <si>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</si>
  <si>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</si>
  <si>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</si>
  <si>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</si>
  <si>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</si>
  <si>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</si>
  <si>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</si>
  <si>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</si>
  <si>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</si>
  <si>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</si>
  <si>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</si>
  <si>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</si>
  <si>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</si>
  <si>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</si>
  <si>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</si>
  <si>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</si>
  <si>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</si>
  <si>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</si>
  <si>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</si>
  <si>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</si>
  <si>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</si>
  <si>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</si>
  <si>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</si>
  <si>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</si>
  <si>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</si>
  <si>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</si>
  <si>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</si>
  <si>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</si>
  <si>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</si>
  <si>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</si>
  <si>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</si>
  <si>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</si>
  <si>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</si>
  <si>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</si>
  <si>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</si>
  <si>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</si>
  <si>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</si>
  <si>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</si>
  <si>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</si>
  <si>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</si>
  <si>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</si>
  <si>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</si>
  <si>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</si>
  <si>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</si>
  <si>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</si>
  <si>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</si>
  <si>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</si>
  <si>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</si>
  <si>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</si>
  <si>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</si>
  <si>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</si>
  <si>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</si>
  <si>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</si>
  <si>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</si>
  <si>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</si>
  <si>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</si>
  <si>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</si>
  <si>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</si>
  <si>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</si>
  <si>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</si>
  <si>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</si>
  <si>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</si>
  <si>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</si>
  <si>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</si>
  <si>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</si>
  <si>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</si>
  <si>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</si>
  <si>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</si>
  <si>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</si>
  <si>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</si>
  <si>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</si>
  <si>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</si>
  <si>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</si>
  <si>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</si>
  <si>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</si>
  <si>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</si>
  <si>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</si>
  <si>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</si>
  <si>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</si>
  <si>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</si>
  <si>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</si>
  <si>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</si>
  <si>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</si>
  <si>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</si>
  <si>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</si>
  <si>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</si>
  <si>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</si>
  <si>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</si>
  <si>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</si>
  <si>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</si>
  <si>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</si>
  <si>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</si>
  <si>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</si>
  <si>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</si>
  <si>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</si>
  <si>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</si>
  <si>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</si>
  <si>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</si>
  <si>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</si>
  <si>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</si>
  <si>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</si>
  <si>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</si>
  <si>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</si>
  <si>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</si>
  <si>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</si>
  <si>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</si>
  <si>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</si>
  <si>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</si>
  <si>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</si>
  <si>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</si>
  <si>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</si>
  <si>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</si>
  <si>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</si>
  <si>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</si>
  <si>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</si>
  <si>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</si>
  <si>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</si>
  <si>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</si>
  <si>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</si>
  <si>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</si>
  <si>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</si>
  <si>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</si>
  <si>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</si>
  <si>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</si>
  <si>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</si>
  <si>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</si>
  <si>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</si>
  <si>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</si>
  <si>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</si>
  <si>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</si>
  <si>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</si>
  <si>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</si>
  <si>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</si>
  <si>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</si>
  <si>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</si>
  <si>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</si>
  <si>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</si>
  <si>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</si>
  <si>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</si>
  <si>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</si>
  <si>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</si>
  <si>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</si>
  <si>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</si>
  <si>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</si>
  <si>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</si>
  <si>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</si>
  <si>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</si>
  <si>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</si>
  <si>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</si>
  <si>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</si>
  <si>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</si>
  <si>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</si>
  <si>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</si>
  <si>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</si>
  <si>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</si>
  <si>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</si>
  <si>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</si>
  <si>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</si>
  <si>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</si>
  <si>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</si>
  <si>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</si>
  <si>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</si>
  <si>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</si>
  <si>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</si>
  <si>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</si>
  <si>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</si>
  <si>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</si>
  <si>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</si>
  <si>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</si>
  <si>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</si>
  <si>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</si>
  <si>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</si>
  <si>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</si>
  <si>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</si>
  <si>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</si>
  <si>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</si>
  <si>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</si>
  <si>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</si>
  <si>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</si>
  <si>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</si>
  <si>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</si>
  <si>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</si>
  <si>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</si>
  <si>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</si>
  <si>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</si>
  <si>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</si>
  <si>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</si>
  <si>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</si>
  <si>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</si>
  <si>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</si>
  <si>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</si>
  <si>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</si>
  <si>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</si>
  <si>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</si>
  <si>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</si>
  <si>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</si>
  <si>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</si>
  <si>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</si>
  <si>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</si>
  <si>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</si>
  <si>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</si>
  <si>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</si>
  <si>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</si>
  <si>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</si>
  <si>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</si>
  <si>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</si>
  <si>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</si>
  <si>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</si>
  <si>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</si>
  <si>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</si>
  <si>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</si>
  <si>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</si>
  <si>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</si>
  <si>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</si>
  <si>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</si>
  <si>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</si>
  <si>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</si>
  <si>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</si>
  <si>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</si>
  <si>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</si>
  <si>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</si>
  <si>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</si>
  <si>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</si>
  <si>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</si>
  <si>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</si>
  <si>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</si>
  <si>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</si>
  <si>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</si>
  <si>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</si>
  <si>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</si>
  <si>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</si>
  <si>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</si>
  <si>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</si>
  <si>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</si>
  <si>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</si>
  <si>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</si>
  <si>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</si>
  <si>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</si>
  <si>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</si>
  <si>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</si>
  <si>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</si>
  <si>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</si>
  <si>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</si>
  <si>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</si>
  <si>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</si>
  <si>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</si>
  <si>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</si>
  <si>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</si>
  <si>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</si>
  <si>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</si>
  <si>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</si>
  <si>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</si>
  <si>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</si>
  <si>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</si>
  <si>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</si>
  <si>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</si>
  <si>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</si>
  <si>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</si>
  <si>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</si>
  <si>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</si>
  <si>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</si>
  <si>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</si>
  <si>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</si>
  <si>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</si>
  <si>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</si>
  <si>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</si>
  <si>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</si>
  <si>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</si>
  <si>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</si>
  <si>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</si>
  <si>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</si>
  <si>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</si>
  <si>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</si>
  <si>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</si>
  <si>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</si>
  <si>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</si>
  <si>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</si>
  <si>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</si>
  <si>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</si>
  <si>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</si>
  <si>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</si>
  <si>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</si>
  <si>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</si>
  <si>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</si>
  <si>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</si>
  <si>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</si>
  <si>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</si>
  <si>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</si>
  <si>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</si>
  <si>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</si>
  <si>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</si>
  <si>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</si>
  <si>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</si>
  <si>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</si>
  <si>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</si>
  <si>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</si>
  <si>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</si>
  <si>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</si>
  <si>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</si>
  <si>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</si>
  <si>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</si>
  <si>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</si>
  <si>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</si>
  <si>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</si>
  <si>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</si>
  <si>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</si>
  <si>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</si>
  <si>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</si>
  <si>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</si>
  <si>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</si>
  <si>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</si>
  <si>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</si>
  <si>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</si>
  <si>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</si>
  <si>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</si>
  <si>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</si>
  <si>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</si>
  <si>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</si>
  <si>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</si>
  <si>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</si>
  <si>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</si>
  <si>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</si>
  <si>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</si>
  <si>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</si>
  <si>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</si>
  <si>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</si>
  <si>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</si>
  <si>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</si>
  <si>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</si>
  <si>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</si>
  <si>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</si>
  <si>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</si>
  <si>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</si>
  <si>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</si>
  <si>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</si>
  <si>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</si>
  <si>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</si>
  <si>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</si>
  <si>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</si>
  <si>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</si>
  <si>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</si>
  <si>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</si>
  <si>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</si>
  <si>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</si>
  <si>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</si>
  <si>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</si>
  <si>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</si>
  <si>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</si>
  <si>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</si>
  <si>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</si>
  <si>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</si>
  <si>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</si>
  <si>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</si>
  <si>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</si>
  <si>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</si>
  <si>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</si>
  <si>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</si>
  <si>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</si>
  <si>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</si>
  <si>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</si>
  <si>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</si>
  <si>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</si>
  <si>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</si>
  <si>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</si>
  <si>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</si>
  <si>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</si>
  <si>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</si>
  <si>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</si>
  <si>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</si>
  <si>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</si>
  <si>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</si>
  <si>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</si>
  <si>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</si>
  <si>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</si>
  <si>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</si>
  <si>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</si>
  <si>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</si>
  <si>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</si>
  <si>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</si>
  <si>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</si>
  <si>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</si>
  <si>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</si>
  <si>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</si>
  <si>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</si>
  <si>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</si>
  <si>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</si>
  <si>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</si>
  <si>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</si>
  <si>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</si>
  <si>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</si>
  <si>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</si>
  <si>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</si>
  <si>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</si>
  <si>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</si>
  <si>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</si>
  <si>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</si>
  <si>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</si>
  <si>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</si>
  <si>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</si>
  <si>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</si>
  <si>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</si>
  <si>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</si>
  <si>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</si>
  <si>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</si>
  <si>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</si>
  <si>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</si>
  <si>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</si>
  <si>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</si>
  <si>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</si>
  <si>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</si>
  <si>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</si>
  <si>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</si>
  <si>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</si>
  <si>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</si>
  <si>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</si>
  <si>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</si>
  <si>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</si>
  <si>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</si>
  <si>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</si>
  <si>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</si>
  <si>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</si>
  <si>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</si>
  <si>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</si>
  <si>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</si>
  <si>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</si>
  <si>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</si>
  <si>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</si>
  <si>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</si>
  <si>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</si>
  <si>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</si>
  <si>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</si>
  <si>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</si>
  <si>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</si>
  <si>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</si>
  <si>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</si>
  <si>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</si>
  <si>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</si>
  <si>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</si>
  <si>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</si>
  <si>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</si>
  <si>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</si>
  <si>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</si>
  <si>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</si>
  <si>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</si>
  <si>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</si>
  <si>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</si>
  <si>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</si>
  <si>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</si>
  <si>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</si>
  <si>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</si>
  <si>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</si>
  <si>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</si>
  <si>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</si>
  <si>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</si>
  <si>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</si>
  <si>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</si>
  <si>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</si>
  <si>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</si>
  <si>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</si>
  <si>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</si>
  <si>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</si>
  <si>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</si>
  <si>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</si>
  <si>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</si>
  <si>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</si>
  <si>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</si>
  <si>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</si>
  <si>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</si>
  <si>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</si>
  <si>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</si>
  <si>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</si>
  <si>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</si>
  <si>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</si>
  <si>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</si>
  <si>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</si>
  <si>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</si>
  <si>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</si>
  <si>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</si>
  <si>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</si>
  <si>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</si>
  <si>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</si>
  <si>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</si>
  <si>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</si>
  <si>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</si>
  <si>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</si>
  <si>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</si>
  <si>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</si>
  <si>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</si>
  <si>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</si>
  <si>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</si>
  <si>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</si>
  <si>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</si>
  <si>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</si>
  <si>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</si>
  <si>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</si>
  <si>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</si>
  <si>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</si>
  <si>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</si>
  <si>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</si>
  <si>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</si>
  <si>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</si>
  <si>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</si>
  <si>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</si>
  <si>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</si>
  <si>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</si>
  <si>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</si>
  <si>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</si>
  <si>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</si>
  <si>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</si>
  <si>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</si>
  <si>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</si>
  <si>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</si>
  <si>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</si>
  <si>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</si>
  <si>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</si>
  <si>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</si>
  <si>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</si>
  <si>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</si>
  <si>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</si>
  <si>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</si>
  <si>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</si>
  <si>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</si>
  <si>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</si>
  <si>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</si>
  <si>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</si>
  <si>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</si>
  <si>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</si>
  <si>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</si>
  <si>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</si>
  <si>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</si>
  <si>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</si>
  <si>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</si>
  <si>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</si>
  <si>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</si>
  <si>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</si>
  <si>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</si>
  <si>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</si>
  <si>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</si>
  <si>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</si>
  <si>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</si>
  <si>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</si>
  <si>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</si>
  <si>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</si>
  <si>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</si>
  <si>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</si>
  <si>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</si>
  <si>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</si>
  <si>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</si>
  <si>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</si>
  <si>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</si>
  <si>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</si>
  <si>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</si>
  <si>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</si>
  <si>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</si>
  <si>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</si>
  <si>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</si>
  <si>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</si>
  <si>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</si>
  <si>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</si>
  <si>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</si>
  <si>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</si>
  <si>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</si>
  <si>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</si>
  <si>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</si>
  <si>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</si>
  <si>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</si>
  <si>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</si>
  <si>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</si>
  <si>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</si>
  <si>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</si>
  <si>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</si>
  <si>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</si>
  <si>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</si>
  <si>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</si>
  <si>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</si>
  <si>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</si>
  <si>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</si>
  <si>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</si>
  <si>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</si>
  <si>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</si>
  <si>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</si>
  <si>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</si>
  <si>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</si>
  <si>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</si>
  <si>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</si>
  <si>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</si>
  <si>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</si>
  <si>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</si>
  <si>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</si>
  <si>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</si>
  <si>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</si>
  <si>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</si>
  <si>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</si>
  <si>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</si>
  <si>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</si>
  <si>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</si>
  <si>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</si>
  <si>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</si>
  <si>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</si>
  <si>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</si>
  <si>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</si>
  <si>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</si>
  <si>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</si>
  <si>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</si>
  <si>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</si>
  <si>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</si>
  <si>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</si>
  <si>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</si>
  <si>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</si>
  <si>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</si>
  <si>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</si>
  <si>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</si>
  <si>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</si>
  <si>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</si>
  <si>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</si>
  <si>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</si>
  <si>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</si>
  <si>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</si>
  <si>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</si>
  <si>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</si>
  <si>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</si>
  <si>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</si>
  <si>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</si>
  <si>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</si>
  <si>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</si>
  <si>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</si>
  <si>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</si>
  <si>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</si>
  <si>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</si>
  <si>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</si>
  <si>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</si>
  <si>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</si>
  <si>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</si>
  <si>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</si>
  <si>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</si>
  <si>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</si>
  <si>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</si>
  <si>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</si>
  <si>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</si>
  <si>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</si>
  <si>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</si>
  <si>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</si>
  <si>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</si>
  <si>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</si>
  <si>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</si>
  <si>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</si>
  <si>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</si>
  <si>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</si>
  <si>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</si>
  <si>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</si>
  <si>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</si>
  <si>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</si>
  <si>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</si>
  <si>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</si>
  <si>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</si>
  <si>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</si>
  <si>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</si>
  <si>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</si>
  <si>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</si>
  <si>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</si>
  <si>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</si>
  <si>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</si>
  <si>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</si>
  <si>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</si>
  <si>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</si>
  <si>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</si>
  <si>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</si>
  <si>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</si>
  <si>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</si>
  <si>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</si>
  <si>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</si>
  <si>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</si>
  <si>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</si>
  <si>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</si>
  <si>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</si>
  <si>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</si>
  <si>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</si>
  <si>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</si>
  <si>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</si>
  <si>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</si>
  <si>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</si>
  <si>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</si>
  <si>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</si>
  <si>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</si>
  <si>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</si>
  <si>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</si>
  <si>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</si>
  <si>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</si>
  <si>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</si>
  <si>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</si>
  <si>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</si>
  <si>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</si>
  <si>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</si>
  <si>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</si>
  <si>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</si>
  <si>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</si>
  <si>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</si>
  <si>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</si>
  <si>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</si>
  <si>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</si>
  <si>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</si>
  <si>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</si>
  <si>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</si>
  <si>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</si>
  <si>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</si>
  <si>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</si>
  <si>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</si>
  <si>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</si>
  <si>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</si>
  <si>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</si>
  <si>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</si>
  <si>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</si>
  <si>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</si>
  <si>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</si>
  <si>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</si>
  <si>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</si>
  <si>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</si>
  <si>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</si>
  <si>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</si>
  <si>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</si>
  <si>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</si>
  <si>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</si>
  <si>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</si>
  <si>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</si>
  <si>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</si>
  <si>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</si>
  <si>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</si>
  <si>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</si>
  <si>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</si>
  <si>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</si>
  <si>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</si>
  <si>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</si>
  <si>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</si>
  <si>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</si>
  <si>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</si>
  <si>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</si>
  <si>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</si>
  <si>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</si>
  <si>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</si>
  <si>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</si>
  <si>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</si>
  <si>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</si>
  <si>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</si>
  <si>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</si>
  <si>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</si>
  <si>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</si>
  <si>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</si>
  <si>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</si>
  <si>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</si>
  <si>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</si>
  <si>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</si>
  <si>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</si>
  <si>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</si>
  <si>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</si>
  <si>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</si>
  <si>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</si>
  <si>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</si>
  <si>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</si>
  <si>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</si>
  <si>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</si>
  <si>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</si>
  <si>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</si>
  <si>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</si>
  <si>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</si>
  <si>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</si>
  <si>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</si>
  <si>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</si>
  <si>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</si>
  <si>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</si>
  <si>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</si>
  <si>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</si>
  <si>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</si>
  <si>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</si>
  <si>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</si>
  <si>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</si>
  <si>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</si>
  <si>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</si>
  <si>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</si>
  <si>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</si>
  <si>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</si>
  <si>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</si>
  <si>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</si>
  <si>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</si>
  <si>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</si>
  <si>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</si>
  <si>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</si>
  <si>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</si>
  <si>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</si>
  <si>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</si>
  <si>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</si>
  <si>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</si>
  <si>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</si>
  <si>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</si>
  <si>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</si>
  <si>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</si>
  <si>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</si>
  <si>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</si>
  <si>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</si>
  <si>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</si>
  <si>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</si>
  <si>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</si>
  <si>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</si>
  <si>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</si>
  <si>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</si>
  <si>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</si>
  <si>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</si>
  <si>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</si>
  <si>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</si>
  <si>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</si>
  <si>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</si>
  <si>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</si>
  <si>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</si>
  <si>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</si>
  <si>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</si>
  <si>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</si>
  <si>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</si>
  <si>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</si>
  <si>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</si>
  <si>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</si>
  <si>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</si>
  <si>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</si>
  <si>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</si>
  <si>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</si>
  <si>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</si>
  <si>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</si>
  <si>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</si>
  <si>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</si>
  <si>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</si>
  <si>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</si>
  <si>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</si>
  <si>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</si>
  <si>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</si>
  <si>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</si>
  <si>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</si>
  <si>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</si>
  <si>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</si>
  <si>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</si>
  <si>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</si>
  <si>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</si>
  <si>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</si>
  <si>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</si>
  <si>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</si>
  <si>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</si>
  <si>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</si>
  <si>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</si>
  <si>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</si>
  <si>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</si>
  <si>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</si>
  <si>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</si>
  <si>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</si>
  <si>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</si>
  <si>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</si>
  <si>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</si>
  <si>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</si>
  <si>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</si>
  <si>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</si>
  <si>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</si>
  <si>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</si>
  <si>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</si>
  <si>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</si>
  <si>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</si>
  <si>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</si>
  <si>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</si>
  <si>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</si>
  <si>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</si>
  <si>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</si>
  <si>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</si>
  <si>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</si>
  <si>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</si>
  <si>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</si>
  <si>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</si>
  <si>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</si>
  <si>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</si>
  <si>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</si>
  <si>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</si>
  <si>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</si>
  <si>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</si>
  <si>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</si>
  <si>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</si>
  <si>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</si>
  <si>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</si>
  <si>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</si>
  <si>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</si>
  <si>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</si>
  <si>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</si>
  <si>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</si>
  <si>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</si>
  <si>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</si>
  <si>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</si>
  <si>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</si>
  <si>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</si>
  <si>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</si>
  <si>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</si>
  <si>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</si>
  <si>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</si>
  <si>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</si>
  <si>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</si>
  <si>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</si>
  <si>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</si>
  <si>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</si>
  <si>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</si>
  <si>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</si>
  <si>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</si>
  <si>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</si>
  <si>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</si>
  <si>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</si>
  <si>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</si>
  <si>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</si>
  <si>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</si>
  <si>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</si>
  <si>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</si>
  <si>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</si>
  <si>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</si>
  <si>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</si>
  <si>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</si>
  <si>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</si>
  <si>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</si>
  <si>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</si>
  <si>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</si>
  <si>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</si>
  <si>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</si>
  <si>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</si>
  <si>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</si>
  <si>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</si>
  <si>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</si>
  <si>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</si>
  <si>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</si>
  <si>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</si>
  <si>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</si>
  <si>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</si>
  <si>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</si>
  <si>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</si>
  <si>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</si>
  <si>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</si>
  <si>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</si>
  <si>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</si>
  <si>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</si>
  <si>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</si>
  <si>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</si>
  <si>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</si>
  <si>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</si>
  <si>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</si>
  <si>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</si>
  <si>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</si>
  <si>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</si>
  <si>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</si>
  <si>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</si>
  <si>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</si>
  <si>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</si>
  <si>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</si>
  <si>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</si>
  <si>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</si>
  <si>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</si>
  <si>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</si>
  <si>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</si>
  <si>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</si>
  <si>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</si>
  <si>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</si>
  <si>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</si>
  <si>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</si>
  <si>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</si>
  <si>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</si>
  <si>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</si>
  <si>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</si>
  <si>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</si>
  <si>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</si>
  <si>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</si>
  <si>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</si>
  <si>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</si>
  <si>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</si>
  <si>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</si>
  <si>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</si>
  <si>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</si>
  <si>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</si>
  <si>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</si>
  <si>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</si>
  <si>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</si>
  <si>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</si>
  <si>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</si>
  <si>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</si>
  <si>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</si>
  <si>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</si>
  <si>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</si>
  <si>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</si>
  <si>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</si>
  <si>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</si>
  <si>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</si>
  <si>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</si>
  <si>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</si>
  <si>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</si>
  <si>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</si>
  <si>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</si>
  <si>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</si>
  <si>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</si>
  <si>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</si>
  <si>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</si>
  <si>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</si>
  <si>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</si>
  <si>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</si>
  <si>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</si>
  <si>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</si>
  <si>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</si>
  <si>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</si>
  <si>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</si>
  <si>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</si>
  <si>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</si>
  <si>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</si>
  <si>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</si>
  <si>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</si>
  <si>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</si>
  <si>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</si>
  <si>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</si>
  <si>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</si>
  <si>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</si>
  <si>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</si>
  <si>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</si>
  <si>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</si>
  <si>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</si>
  <si>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</si>
  <si>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</si>
  <si>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</si>
  <si>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</si>
  <si>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</si>
  <si>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</si>
  <si>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</si>
  <si>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</si>
  <si>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</si>
  <si>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</si>
  <si>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</si>
  <si>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</si>
  <si>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</si>
  <si>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</si>
  <si>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</si>
  <si>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</si>
  <si>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</si>
  <si>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</si>
  <si>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</si>
  <si>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</si>
  <si>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</si>
  <si>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</si>
  <si>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</si>
  <si>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</si>
  <si>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</si>
  <si>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</si>
  <si>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</si>
  <si>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</si>
  <si>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</si>
  <si>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</si>
  <si>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</si>
  <si>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</si>
  <si>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</si>
  <si>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</si>
  <si>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</si>
  <si>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</si>
  <si>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</si>
  <si>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</si>
  <si>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</si>
  <si>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</si>
  <si>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</si>
  <si>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</si>
  <si>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</si>
  <si>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</si>
  <si>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</si>
  <si>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</si>
  <si>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</si>
  <si>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</si>
  <si>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</si>
  <si>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</si>
  <si>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</si>
  <si>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</si>
  <si>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</si>
  <si>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</si>
  <si>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</si>
  <si>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</si>
  <si>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</si>
  <si>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</si>
  <si>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</si>
  <si>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</si>
  <si>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</si>
  <si>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</si>
  <si>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</si>
  <si>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</si>
  <si>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</si>
  <si>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</si>
  <si>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</si>
  <si>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</si>
  <si>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</si>
  <si>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</si>
  <si>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</si>
  <si>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</si>
  <si>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</si>
  <si>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</si>
  <si>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</si>
  <si>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</si>
  <si>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</si>
  <si>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</si>
  <si>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</si>
  <si>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</si>
  <si>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</si>
  <si>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</si>
  <si>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</si>
  <si>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</si>
  <si>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</si>
  <si>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</si>
  <si>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</si>
  <si>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</si>
  <si>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</si>
  <si>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</si>
  <si>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</si>
  <si>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</si>
  <si>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</si>
  <si>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</si>
  <si>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</si>
  <si>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</si>
  <si>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</si>
  <si>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</si>
  <si>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</si>
  <si>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</si>
  <si>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</si>
  <si>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</si>
  <si>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</si>
  <si>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</si>
  <si>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</si>
  <si>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</si>
  <si>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</si>
  <si>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</si>
  <si>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</si>
  <si>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</si>
  <si>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</si>
  <si>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</si>
  <si>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</si>
  <si>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</si>
  <si>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</si>
  <si>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</si>
  <si>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</si>
  <si>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</si>
  <si>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</si>
  <si>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</si>
  <si>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</si>
  <si>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</si>
  <si>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</si>
  <si>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</si>
  <si>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</si>
  <si>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</si>
  <si>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</si>
  <si>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</si>
  <si>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</si>
  <si>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</si>
  <si>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</si>
  <si>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</si>
  <si>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</si>
  <si>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</si>
  <si>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</si>
  <si>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</si>
  <si>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</si>
  <si>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</si>
  <si>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</si>
  <si>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</si>
  <si>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</si>
  <si>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</si>
  <si>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</si>
  <si>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</si>
  <si>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</si>
  <si>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</si>
  <si>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</si>
  <si>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</si>
  <si>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</si>
  <si>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</si>
  <si>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</si>
  <si>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</si>
  <si>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</si>
  <si>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</si>
  <si>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</si>
  <si>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</si>
  <si>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</si>
  <si>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</si>
  <si>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</si>
  <si>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</si>
  <si>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</si>
  <si>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</si>
  <si>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</si>
  <si>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</si>
  <si>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</si>
  <si>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</si>
  <si>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</si>
  <si>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</si>
  <si>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</si>
  <si>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</si>
  <si>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</si>
  <si>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</si>
  <si>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</si>
  <si>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</si>
  <si>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</si>
  <si>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</si>
  <si>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</si>
  <si>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</si>
  <si>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</si>
  <si>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</si>
  <si>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</si>
  <si>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</si>
  <si>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</si>
  <si>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</si>
  <si>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</si>
  <si>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</si>
  <si>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</si>
  <si>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</si>
  <si>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</si>
  <si>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</si>
  <si>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</si>
  <si>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</si>
  <si>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</si>
  <si>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</si>
  <si>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</si>
  <si>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</si>
  <si>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</si>
  <si>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</si>
  <si>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</si>
  <si>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</si>
  <si>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</si>
  <si>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</si>
  <si>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</si>
  <si>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</si>
  <si>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</si>
  <si>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</si>
  <si>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</si>
  <si>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</si>
  <si>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</si>
  <si>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</si>
  <si>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</si>
  <si>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</si>
  <si>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</si>
  <si>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</si>
  <si>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</si>
  <si>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</si>
  <si>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</si>
  <si>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</si>
  <si>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</si>
  <si>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</si>
  <si>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</si>
  <si>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</si>
  <si>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</si>
  <si>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</si>
  <si>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</si>
  <si>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</si>
  <si>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</si>
  <si>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</si>
  <si>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</si>
  <si>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</si>
  <si>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</si>
  <si>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</si>
  <si>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</si>
  <si>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</si>
  <si>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</si>
  <si>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</si>
  <si>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</si>
  <si>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</si>
  <si>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</si>
  <si>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</si>
  <si>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</si>
  <si>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</si>
  <si>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</si>
  <si>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</si>
  <si>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</si>
  <si>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</si>
  <si>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</si>
  <si>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</si>
  <si>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</si>
  <si>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</si>
  <si>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</si>
  <si>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</si>
  <si>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</si>
  <si>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</si>
  <si>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</si>
  <si>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</si>
  <si>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</si>
  <si>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</si>
  <si>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</si>
  <si>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</si>
  <si>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</si>
  <si>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</si>
  <si>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</si>
  <si>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</si>
  <si>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</si>
  <si>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</si>
  <si>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</si>
  <si>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</si>
  <si>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</si>
  <si>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</si>
  <si>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</si>
  <si>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</si>
  <si>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</si>
  <si>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</si>
  <si>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</si>
  <si>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</si>
  <si>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</si>
  <si>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</si>
  <si>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</si>
  <si>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</si>
  <si>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</si>
  <si>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</si>
  <si>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</si>
  <si>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</si>
  <si>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</si>
  <si>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</si>
  <si>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</si>
  <si>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</si>
  <si>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</si>
  <si>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</si>
  <si>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</si>
  <si>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</si>
  <si>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</si>
  <si>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</si>
  <si>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</si>
  <si>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</si>
  <si>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</si>
  <si>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</si>
  <si>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</si>
  <si>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</si>
  <si>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</si>
  <si>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</si>
  <si>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</si>
  <si>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</si>
  <si>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</si>
  <si>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</si>
  <si>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</si>
  <si>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</si>
  <si>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</si>
  <si>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</si>
  <si>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</si>
  <si>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</si>
  <si>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</si>
  <si>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</si>
  <si>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</si>
  <si>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</si>
  <si>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</si>
  <si>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</si>
  <si>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</si>
  <si>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</si>
  <si>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</si>
  <si>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</si>
  <si>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</si>
  <si>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</si>
  <si>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</si>
  <si>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</si>
  <si>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</si>
  <si>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</si>
  <si>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</si>
  <si>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</si>
  <si>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</si>
  <si>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</si>
  <si>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</si>
  <si>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</si>
  <si>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</si>
  <si>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</si>
  <si>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</si>
  <si>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</si>
  <si>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</si>
  <si>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</si>
  <si>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</si>
  <si>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</si>
  <si>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</si>
  <si>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</si>
  <si>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</si>
  <si>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</si>
  <si>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</si>
  <si>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</si>
  <si>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</si>
  <si>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</si>
  <si>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</si>
  <si>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</si>
  <si>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</si>
  <si>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</si>
  <si>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</si>
  <si>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</si>
  <si>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</si>
  <si>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</si>
  <si>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</si>
  <si>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</si>
  <si>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</si>
  <si>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</si>
  <si>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</si>
  <si>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</si>
  <si>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</si>
  <si>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</si>
  <si>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</si>
  <si>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</si>
  <si>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</si>
  <si>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</si>
  <si>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</si>
  <si>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</si>
  <si>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</si>
  <si>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</si>
  <si>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</si>
  <si>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</si>
  <si>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</si>
  <si>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</si>
  <si>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</si>
  <si>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</si>
  <si>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</si>
  <si>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</si>
  <si>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</si>
  <si>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</si>
  <si>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</si>
  <si>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</si>
  <si>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</si>
  <si>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</si>
  <si>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</si>
  <si>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</si>
  <si>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</si>
  <si>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</si>
  <si>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</si>
  <si>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</si>
  <si>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</si>
  <si>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</si>
  <si>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</si>
  <si>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</si>
  <si>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</si>
  <si>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</si>
  <si>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</si>
  <si>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</si>
  <si>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</si>
  <si>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</si>
  <si>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</si>
  <si>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</si>
  <si>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</si>
  <si>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</si>
  <si>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</si>
  <si>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</si>
  <si>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</si>
  <si>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</si>
  <si>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</si>
  <si>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</si>
  <si>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</si>
  <si>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</si>
  <si>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</si>
  <si>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</si>
  <si>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</si>
  <si>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</si>
  <si>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</si>
  <si>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</si>
  <si>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</si>
  <si>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</si>
  <si>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</si>
  <si>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</si>
  <si>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</si>
  <si>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</si>
  <si>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</si>
  <si>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</si>
  <si>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</si>
  <si>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</si>
  <si>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</si>
  <si>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</si>
  <si>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</si>
  <si>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</si>
  <si>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</si>
  <si>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</si>
  <si>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</si>
  <si>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</si>
  <si>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</si>
  <si>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</si>
  <si>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</si>
  <si>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</si>
  <si>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</si>
  <si>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</si>
  <si>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</si>
  <si>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</si>
  <si>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</si>
  <si>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</si>
  <si>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</si>
  <si>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</si>
  <si>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</si>
  <si>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</si>
  <si>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</si>
  <si>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</si>
  <si>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</si>
  <si>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</si>
  <si>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</si>
  <si>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</si>
  <si>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</si>
  <si>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</si>
  <si>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</si>
  <si>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</si>
  <si>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</si>
  <si>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</si>
  <si>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</si>
  <si>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</si>
  <si>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</si>
  <si>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</si>
  <si>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</si>
  <si>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</si>
  <si>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</si>
  <si>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</si>
  <si>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</si>
  <si>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</si>
  <si>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</si>
  <si>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</si>
  <si>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</si>
  <si>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</si>
  <si>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</si>
  <si>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</si>
  <si>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</si>
  <si>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</si>
  <si>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</si>
  <si>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</si>
  <si>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</si>
  <si>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</si>
  <si>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</si>
  <si>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</si>
  <si>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</si>
  <si>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</si>
  <si>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</si>
  <si>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</si>
  <si>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</si>
  <si>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</si>
  <si>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</si>
  <si>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</si>
  <si>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</si>
  <si>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</si>
  <si>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</si>
  <si>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</si>
  <si>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</si>
  <si>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</si>
  <si>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</si>
  <si>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</si>
  <si>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</si>
  <si>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</si>
  <si>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</si>
  <si>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</si>
  <si>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</si>
  <si>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</si>
  <si>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</si>
  <si>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</si>
  <si>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</si>
  <si>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</si>
  <si>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</si>
  <si>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</si>
  <si>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</si>
  <si>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</si>
  <si>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</si>
  <si>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</si>
  <si>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</si>
  <si>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</si>
  <si>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</si>
  <si>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</si>
  <si>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</si>
  <si>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</si>
  <si>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</si>
  <si>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</si>
  <si>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</si>
  <si>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</si>
  <si>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</si>
  <si>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</si>
  <si>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</si>
  <si>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</si>
  <si>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</si>
  <si>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</si>
  <si>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</si>
  <si>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</si>
  <si>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</si>
  <si>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</si>
  <si>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</si>
  <si>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</si>
  <si>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</si>
  <si>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</si>
  <si>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</si>
  <si>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</si>
  <si>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</si>
  <si>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</si>
  <si>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</si>
  <si>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</si>
  <si>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</si>
  <si>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</si>
  <si>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</si>
  <si>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</si>
  <si>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</si>
  <si>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</si>
  <si>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</si>
  <si>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</si>
  <si>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</si>
  <si>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</si>
  <si>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</si>
  <si>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</si>
  <si>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</si>
  <si>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</si>
  <si>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</si>
  <si>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</si>
  <si>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</si>
  <si>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</si>
  <si>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</si>
  <si>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</si>
  <si>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</si>
  <si>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</si>
  <si>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</si>
  <si>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</si>
  <si>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</si>
  <si>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</si>
  <si>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</si>
  <si>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</si>
  <si>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</si>
  <si>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</si>
  <si>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</si>
  <si>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</si>
  <si>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</si>
  <si>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</si>
  <si>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</si>
  <si>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</si>
  <si>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</si>
  <si>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</si>
  <si>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</si>
  <si>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</si>
  <si>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</si>
  <si>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</si>
  <si>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</si>
  <si>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</si>
  <si>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</si>
  <si>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</si>
  <si>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</si>
  <si>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</si>
  <si>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</si>
  <si>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</si>
  <si>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</si>
  <si>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</si>
  <si>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</si>
  <si>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</si>
  <si>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</si>
  <si>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</si>
  <si>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</si>
  <si>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</si>
  <si>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</si>
  <si>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</si>
  <si>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</si>
  <si>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</si>
  <si>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</si>
  <si>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</si>
  <si>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</si>
  <si>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</si>
  <si>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</si>
  <si>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</si>
  <si>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</si>
  <si>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</si>
  <si>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</si>
  <si>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</si>
  <si>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</si>
  <si>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</si>
  <si>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</si>
  <si>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</si>
  <si>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</si>
  <si>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</si>
  <si>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</si>
  <si>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</si>
  <si>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</si>
  <si>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</si>
  <si>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</si>
  <si>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</si>
  <si>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</si>
  <si>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</si>
  <si>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</si>
  <si>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</si>
  <si>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</si>
  <si>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</si>
  <si>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</si>
  <si>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</si>
  <si>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</si>
  <si>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</si>
  <si>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</si>
  <si>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</si>
  <si>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</si>
  <si>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</si>
  <si>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</si>
  <si>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</si>
  <si>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</si>
  <si>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</si>
  <si>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</si>
  <si>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</si>
  <si>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</si>
  <si>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</si>
  <si>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</si>
  <si>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</si>
  <si>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</si>
  <si>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</si>
  <si>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</si>
  <si>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</si>
  <si>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</si>
  <si>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</si>
  <si>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</si>
  <si>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</si>
  <si>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</si>
  <si>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</si>
  <si>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</si>
  <si>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</si>
  <si>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</si>
  <si>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</si>
  <si>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</si>
  <si>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</si>
  <si>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</si>
  <si>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</si>
  <si>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</si>
  <si>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</si>
  <si>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</si>
  <si>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</si>
  <si>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</si>
  <si>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</si>
  <si>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</si>
  <si>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</si>
  <si>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</si>
  <si>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</si>
  <si>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</si>
  <si>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</si>
  <si>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</si>
  <si>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</si>
  <si>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</si>
  <si>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</si>
  <si>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</si>
  <si>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</si>
  <si>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</si>
  <si>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</si>
  <si>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</si>
  <si>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</si>
  <si>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</si>
  <si>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</si>
  <si>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</si>
  <si>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</si>
  <si>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</si>
  <si>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</si>
  <si>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</si>
  <si>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</si>
  <si>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</si>
  <si>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</si>
  <si>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</si>
  <si>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</si>
  <si>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</si>
  <si>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</si>
  <si>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</si>
  <si>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</si>
  <si>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</si>
  <si>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</si>
  <si>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</si>
  <si>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</si>
  <si>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</si>
  <si>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</si>
  <si>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</si>
  <si>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</si>
  <si>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</si>
  <si>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</si>
  <si>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</si>
  <si>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</si>
  <si>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</si>
  <si>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</si>
  <si>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</si>
  <si>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</si>
  <si>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</si>
  <si>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</si>
  <si>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</si>
  <si>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</si>
  <si>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</si>
  <si>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</si>
  <si>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</si>
  <si>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</si>
  <si>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</si>
  <si>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</si>
  <si>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</si>
  <si>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</si>
  <si>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</si>
  <si>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</si>
  <si>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</si>
  <si>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</si>
  <si>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</si>
  <si>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</si>
  <si>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</si>
  <si>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</si>
  <si>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</si>
  <si>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</si>
  <si>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</si>
  <si>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</si>
  <si>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</si>
  <si>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</si>
  <si>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</si>
  <si>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</si>
  <si>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</si>
  <si>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</si>
  <si>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</si>
  <si>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</si>
  <si>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</si>
  <si>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</si>
  <si>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</si>
  <si>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</si>
  <si>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</si>
  <si>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</si>
  <si>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</si>
  <si>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</si>
  <si>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</si>
  <si>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</si>
  <si>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</si>
  <si>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</si>
  <si>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</si>
  <si>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</si>
  <si>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</si>
  <si>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</si>
  <si>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</si>
  <si>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</si>
  <si>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</si>
  <si>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</si>
  <si>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</si>
  <si>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</si>
  <si>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</si>
  <si>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</si>
  <si>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</si>
  <si>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</si>
  <si>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</si>
  <si>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</si>
  <si>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</si>
  <si>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</si>
  <si>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</si>
  <si>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</si>
  <si>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</si>
  <si>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</si>
  <si>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</si>
  <si>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</si>
  <si>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</si>
  <si>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</si>
  <si>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</si>
  <si>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</si>
  <si>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</si>
  <si>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</si>
  <si>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</si>
  <si>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</si>
  <si>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</si>
  <si>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</si>
  <si>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</si>
  <si>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</si>
  <si>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</si>
  <si>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</si>
  <si>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</si>
  <si>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</si>
  <si>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</si>
  <si>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</si>
  <si>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</si>
  <si>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</si>
  <si>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</si>
  <si>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</si>
  <si>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</si>
  <si>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</si>
  <si>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</si>
  <si>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</si>
  <si>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</si>
  <si>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</si>
  <si>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</si>
  <si>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</si>
  <si>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</si>
  <si>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</si>
  <si>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</si>
  <si>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</si>
  <si>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</si>
  <si>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</si>
  <si>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</si>
  <si>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</si>
  <si>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</si>
  <si>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</si>
  <si>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</si>
  <si>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</si>
  <si>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</si>
  <si>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</si>
  <si>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</si>
  <si>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</si>
  <si>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</si>
  <si>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</si>
  <si>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</si>
  <si>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</si>
  <si>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</si>
  <si>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</si>
  <si>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</si>
  <si>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</si>
  <si>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</si>
  <si>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</si>
  <si>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</si>
  <si>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</si>
  <si>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</si>
  <si>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</si>
  <si>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</si>
  <si>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</si>
  <si>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</si>
  <si>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</si>
  <si>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</si>
  <si>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</si>
  <si>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</si>
  <si>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</si>
  <si>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</si>
  <si>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</si>
  <si>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</si>
  <si>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</si>
  <si>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</si>
  <si>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</si>
  <si>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</si>
  <si>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</si>
  <si>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</si>
  <si>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</si>
  <si>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</si>
  <si>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</si>
  <si>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</si>
  <si>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</si>
  <si>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</si>
  <si>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</si>
  <si>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</si>
  <si>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</si>
  <si>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</si>
  <si>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</si>
  <si>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</si>
  <si>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</si>
  <si>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</si>
  <si>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</si>
  <si>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</si>
  <si>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</si>
  <si>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</si>
  <si>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</si>
  <si>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</si>
  <si>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</si>
  <si>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</si>
  <si>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</si>
  <si>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</si>
  <si>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</si>
  <si>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</si>
  <si>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</si>
  <si>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</si>
  <si>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</si>
  <si>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</si>
  <si>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</si>
  <si>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</si>
  <si>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</si>
  <si>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</si>
  <si>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</si>
  <si>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</si>
  <si>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</si>
  <si>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</si>
  <si>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</si>
  <si>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</si>
  <si>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</si>
  <si>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</si>
  <si>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</si>
  <si>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</si>
  <si>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</si>
  <si>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</si>
  <si>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</si>
  <si>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</si>
  <si>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</si>
  <si>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</si>
  <si>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</si>
  <si>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</si>
  <si>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</si>
  <si>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</si>
  <si>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</si>
  <si>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</si>
  <si>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</si>
  <si>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</si>
  <si>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</si>
  <si>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</si>
  <si>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</si>
  <si>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</si>
  <si>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</si>
  <si>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</si>
  <si>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</si>
  <si>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</si>
  <si>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</si>
  <si>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</si>
  <si>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</si>
  <si>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</si>
  <si>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</si>
  <si>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</si>
  <si>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</si>
  <si>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</si>
  <si>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</si>
  <si>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</si>
  <si>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</si>
  <si>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</si>
  <si>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</si>
  <si>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</si>
  <si>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</si>
  <si>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</si>
  <si>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</si>
  <si>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</si>
  <si>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</si>
  <si>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</si>
  <si>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</si>
  <si>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</si>
  <si>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</si>
  <si>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</si>
  <si>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</si>
  <si>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</si>
  <si>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</si>
  <si>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</si>
  <si>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</si>
  <si>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</si>
  <si>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</si>
  <si>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</si>
  <si>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</si>
  <si>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</si>
  <si>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</si>
  <si>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</si>
  <si>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</si>
  <si>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</si>
  <si>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</si>
  <si>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</si>
  <si>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</si>
  <si>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</si>
  <si>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</si>
  <si>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</si>
  <si>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</si>
  <si>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</si>
  <si>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</si>
  <si>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</si>
  <si>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</si>
  <si>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</si>
  <si>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</si>
  <si>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</si>
  <si>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</si>
  <si>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</si>
  <si>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</si>
  <si>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</si>
  <si>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</si>
  <si>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</si>
  <si>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</si>
  <si>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</si>
  <si>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</si>
  <si>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</si>
  <si>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</si>
  <si>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</si>
  <si>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</si>
  <si>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</si>
  <si>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</si>
  <si>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</si>
  <si>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</si>
  <si>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</si>
  <si>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</si>
  <si>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</si>
  <si>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</si>
  <si>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</si>
  <si>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</si>
  <si>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</si>
  <si>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</si>
  <si>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</si>
  <si>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</si>
  <si>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</si>
  <si>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</si>
  <si>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</si>
  <si>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</si>
  <si>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</si>
  <si>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</si>
  <si>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</si>
  <si>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</si>
  <si>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</si>
  <si>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</si>
  <si>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</si>
  <si>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</si>
  <si>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</si>
  <si>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</si>
  <si>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</si>
  <si>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</si>
  <si>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</si>
  <si>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</si>
  <si>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</si>
  <si>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</si>
  <si>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</si>
  <si>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</si>
  <si>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</si>
  <si>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</si>
  <si>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</si>
  <si>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</si>
  <si>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</si>
  <si>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</si>
  <si>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</si>
  <si>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</si>
  <si>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</si>
  <si>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</si>
  <si>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</si>
  <si>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</si>
  <si>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</si>
  <si>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</si>
  <si>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</si>
  <si>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</si>
  <si>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</si>
  <si>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</si>
  <si>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</si>
  <si>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</si>
  <si>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</si>
  <si>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</si>
  <si>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</si>
  <si>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</si>
  <si>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</si>
  <si>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</si>
  <si>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</si>
  <si>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</si>
  <si>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</si>
  <si>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</si>
  <si>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</si>
  <si>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</si>
  <si>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</si>
  <si>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</si>
  <si>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</si>
  <si>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</si>
  <si>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</si>
  <si>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</si>
  <si>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</si>
  <si>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</si>
  <si>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</si>
  <si>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</si>
  <si>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</si>
  <si>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</si>
  <si>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</si>
  <si>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</si>
  <si>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</si>
  <si>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</si>
  <si>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</si>
  <si>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</si>
  <si>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</si>
  <si>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</si>
  <si>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</si>
  <si>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</si>
  <si>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</si>
  <si>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</si>
  <si>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</si>
  <si>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</si>
  <si>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</si>
  <si>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</si>
  <si>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</si>
  <si>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</si>
  <si>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</si>
  <si>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</si>
  <si>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</si>
  <si>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</si>
  <si>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</si>
  <si>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</si>
  <si>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</si>
  <si>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</si>
  <si>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</si>
  <si>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</si>
  <si>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</si>
  <si>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</si>
  <si>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</si>
  <si>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</si>
  <si>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</si>
  <si>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</si>
  <si>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</si>
  <si>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</si>
  <si>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</si>
  <si>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</si>
  <si>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</si>
  <si>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</si>
  <si>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</si>
  <si>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</si>
  <si>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</si>
  <si>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</si>
  <si>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</si>
  <si>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</si>
  <si>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</si>
  <si>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</si>
  <si>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</si>
  <si>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</si>
  <si>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</si>
  <si>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</si>
  <si>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</si>
  <si>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</si>
  <si>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</si>
  <si>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</si>
  <si>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</si>
  <si>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</si>
  <si>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</si>
  <si>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</si>
  <si>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</si>
  <si>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</si>
  <si>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</si>
  <si>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</si>
  <si>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</si>
  <si>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</si>
  <si>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</si>
  <si>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</si>
  <si>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</si>
  <si>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</si>
  <si>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</si>
  <si>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</si>
  <si>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</si>
  <si>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</si>
  <si>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</si>
  <si>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</si>
  <si>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</si>
  <si>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</si>
  <si>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</si>
  <si>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</si>
  <si>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</si>
  <si>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</si>
  <si>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</si>
  <si>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</si>
  <si>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</si>
  <si>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</si>
  <si>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</si>
  <si>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</si>
  <si>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</si>
  <si>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</si>
  <si>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</si>
  <si>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</si>
  <si>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</si>
  <si>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</si>
  <si>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</si>
  <si>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</si>
  <si>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</si>
  <si>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</si>
  <si>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</si>
  <si>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</si>
  <si>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</si>
  <si>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</si>
  <si>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</si>
  <si>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</si>
  <si>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</si>
  <si>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</si>
  <si>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</si>
  <si>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</si>
  <si>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</si>
  <si>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</si>
  <si>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</si>
  <si>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</si>
  <si>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</si>
  <si>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</si>
  <si>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</si>
  <si>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</si>
  <si>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</si>
  <si>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</si>
  <si>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</si>
  <si>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</si>
  <si>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</si>
  <si>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</si>
  <si>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</si>
  <si>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</si>
  <si>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</si>
  <si>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</si>
  <si>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</si>
  <si>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</si>
  <si>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</si>
  <si>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</si>
  <si>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</si>
  <si>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</si>
  <si>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</si>
  <si>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</si>
  <si>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</si>
  <si>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</si>
  <si>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</si>
  <si>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</si>
  <si>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</si>
  <si>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</si>
  <si>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</si>
  <si>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</si>
  <si>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</si>
  <si>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</si>
  <si>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</si>
  <si>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</si>
  <si>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</si>
  <si>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</si>
  <si>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</si>
  <si>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</si>
  <si>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</si>
  <si>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</si>
  <si>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</si>
  <si>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</si>
  <si>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</si>
  <si>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</si>
  <si>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</si>
  <si>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</si>
  <si>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</si>
  <si>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</si>
  <si>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</si>
  <si>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</si>
  <si>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</si>
  <si>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</si>
  <si>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</si>
  <si>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</si>
  <si>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</si>
  <si>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</si>
  <si>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</si>
  <si>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</si>
  <si>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</si>
  <si>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</si>
  <si>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</si>
  <si>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</si>
  <si>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</si>
  <si>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</si>
  <si>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</si>
  <si>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</si>
  <si>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</si>
  <si>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</si>
  <si>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</si>
  <si>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</si>
  <si>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</si>
  <si>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</si>
  <si>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</si>
  <si>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</si>
  <si>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</si>
  <si>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</si>
  <si>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</si>
  <si>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</si>
  <si>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</si>
  <si>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</si>
  <si>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</si>
  <si>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</si>
  <si>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</si>
  <si>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</si>
  <si>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</si>
  <si>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</si>
  <si>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</si>
  <si>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</si>
  <si>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</si>
  <si>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</si>
  <si>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</si>
  <si>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</si>
  <si>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</si>
  <si>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</si>
  <si>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</si>
  <si>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</si>
  <si>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</si>
  <si>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</si>
  <si>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</si>
  <si>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</si>
  <si>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</si>
  <si>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</si>
  <si>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</si>
  <si>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</si>
  <si>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</si>
  <si>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</si>
  <si>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</si>
  <si>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</si>
  <si>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</si>
  <si>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</si>
  <si>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</si>
  <si>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</si>
  <si>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</si>
  <si>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</si>
  <si>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</si>
  <si>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</si>
  <si>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</si>
  <si>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</si>
  <si>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</si>
  <si>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</si>
  <si>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</si>
  <si>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</si>
  <si>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</si>
  <si>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</si>
  <si>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</si>
  <si>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</si>
  <si>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</si>
  <si>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</si>
  <si>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</si>
  <si>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</si>
  <si>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</si>
  <si>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</si>
  <si>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</si>
  <si>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</si>
  <si>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</si>
  <si>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</si>
  <si>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</si>
  <si>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</si>
  <si>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</si>
  <si>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</si>
  <si>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</si>
  <si>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</si>
  <si>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</si>
  <si>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</si>
  <si>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</si>
  <si>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</si>
  <si>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</si>
  <si>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</si>
  <si>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</si>
  <si>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</si>
  <si>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</si>
  <si>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</si>
  <si>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</si>
  <si>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</si>
  <si>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</si>
  <si>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</si>
  <si>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</si>
  <si>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</si>
  <si>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</si>
  <si>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</si>
  <si>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</si>
  <si>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</si>
  <si>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</si>
  <si>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</si>
  <si>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</si>
  <si>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</si>
  <si>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</si>
  <si>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</si>
  <si>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</si>
  <si>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</si>
  <si>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</si>
  <si>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</si>
  <si>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</si>
  <si>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</si>
  <si>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</si>
  <si>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</si>
  <si>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</si>
  <si>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</si>
  <si>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</si>
  <si>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</si>
  <si>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</si>
  <si>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</si>
  <si>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</si>
  <si>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</si>
  <si>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</si>
  <si>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</si>
  <si>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</si>
  <si>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</si>
  <si>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</si>
  <si>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</si>
  <si>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</si>
  <si>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</si>
  <si>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</si>
  <si>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</si>
  <si>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</si>
  <si>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</si>
  <si>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</si>
  <si>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</si>
  <si>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</si>
  <si>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</si>
  <si>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</si>
  <si>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</si>
  <si>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</si>
  <si>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</si>
  <si>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</si>
  <si>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</si>
  <si>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</si>
  <si>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</si>
  <si>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</si>
  <si>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</si>
  <si>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</si>
  <si>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</si>
  <si>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</si>
  <si>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</si>
  <si>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</si>
  <si>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</si>
  <si>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</si>
  <si>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</si>
  <si>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</si>
  <si>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</si>
  <si>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</si>
  <si>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</si>
  <si>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</si>
  <si>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</si>
  <si>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</si>
  <si>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</si>
  <si>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</si>
  <si>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</si>
  <si>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</si>
  <si>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</si>
  <si>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</si>
  <si>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</si>
  <si>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</si>
  <si>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</si>
  <si>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</si>
  <si>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</si>
  <si>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</si>
  <si>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</si>
  <si>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</si>
  <si>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</si>
  <si>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</si>
  <si>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</si>
  <si>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</si>
  <si>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</si>
  <si>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</si>
  <si>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</si>
  <si>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</si>
  <si>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</si>
  <si>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</si>
  <si>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</si>
  <si>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</si>
  <si>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</si>
  <si>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</si>
  <si>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</si>
  <si>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</si>
  <si>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</si>
  <si>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</si>
  <si>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</si>
  <si>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</si>
  <si>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</si>
  <si>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</si>
  <si>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</si>
  <si>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</si>
  <si>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</si>
  <si>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</si>
  <si>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</si>
  <si>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</si>
  <si>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</si>
  <si>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</si>
  <si>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</si>
  <si>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</si>
  <si>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</si>
  <si>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</si>
  <si>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</si>
  <si>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</si>
  <si>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</si>
  <si>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</si>
  <si>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</si>
  <si>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</si>
  <si>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</si>
  <si>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</si>
  <si>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</si>
  <si>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</si>
  <si>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</si>
  <si>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</si>
  <si>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</si>
  <si>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</si>
  <si>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</si>
  <si>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</si>
  <si>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</si>
  <si>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</si>
  <si>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</si>
  <si>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</si>
  <si>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</si>
  <si>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</si>
  <si>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</si>
  <si>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</si>
  <si>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</si>
  <si>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</si>
  <si>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</si>
  <si>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</si>
  <si>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</si>
  <si>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</si>
  <si>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</si>
  <si>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</si>
  <si>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</si>
  <si>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</si>
  <si>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</si>
  <si>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</si>
  <si>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</si>
  <si>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</si>
  <si>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</si>
  <si>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</si>
  <si>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</si>
  <si>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</si>
  <si>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</si>
  <si>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</si>
  <si>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</si>
  <si>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</si>
  <si>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</si>
  <si>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</si>
  <si>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</si>
  <si>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</si>
  <si>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</si>
  <si>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</si>
  <si>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</si>
  <si>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</si>
  <si>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</si>
  <si>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</si>
  <si>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</si>
  <si>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</si>
  <si>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</si>
  <si>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</si>
  <si>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</si>
  <si>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</si>
  <si>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</si>
  <si>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</si>
  <si>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</si>
  <si>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</si>
  <si>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</si>
  <si>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</si>
  <si>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</si>
  <si>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</si>
  <si>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</si>
  <si>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</si>
  <si>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</si>
  <si>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</si>
  <si>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</si>
  <si>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</si>
  <si>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</si>
  <si>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</si>
  <si>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</si>
  <si>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</si>
  <si>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</si>
  <si>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</si>
  <si>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</si>
  <si>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</si>
  <si>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</si>
  <si>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</si>
  <si>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</si>
  <si>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</si>
  <si>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</si>
  <si>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</si>
  <si>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</si>
  <si>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</si>
  <si>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</si>
  <si>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</si>
  <si>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</si>
  <si>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</si>
  <si>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</si>
  <si>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</si>
  <si>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</si>
  <si>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</si>
  <si>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</si>
  <si>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</si>
  <si>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</si>
  <si>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</si>
  <si>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</si>
  <si>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</si>
  <si>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</si>
  <si>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</si>
  <si>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</si>
  <si>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</si>
  <si>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</si>
  <si>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</si>
  <si>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</si>
  <si>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</si>
  <si>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</si>
  <si>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</si>
  <si>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</si>
  <si>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</si>
  <si>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</si>
  <si>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</si>
  <si>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</si>
  <si>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</si>
  <si>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</si>
  <si>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</si>
  <si>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</si>
  <si>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</si>
  <si>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</si>
  <si>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</si>
  <si>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</si>
  <si>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</si>
  <si>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</si>
  <si>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</si>
  <si>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</si>
  <si>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</si>
  <si>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</si>
  <si>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</si>
  <si>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</si>
  <si>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</si>
  <si>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</si>
  <si>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</si>
  <si>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</si>
  <si>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</si>
  <si>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</si>
  <si>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</si>
  <si>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</si>
  <si>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</si>
  <si>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</si>
  <si>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</si>
  <si>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</si>
  <si>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</si>
  <si>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</si>
  <si>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</si>
  <si>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</si>
  <si>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</si>
  <si>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</si>
  <si>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</si>
  <si>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</si>
  <si>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</si>
  <si>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</si>
  <si>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</si>
  <si>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</si>
  <si>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</si>
  <si>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</si>
  <si>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</si>
  <si>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</si>
  <si>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</si>
  <si>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</si>
  <si>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</si>
  <si>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</si>
  <si>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</si>
  <si>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</si>
  <si>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</si>
  <si>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</si>
  <si>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</si>
  <si>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</si>
  <si>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</si>
  <si>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</si>
  <si>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</si>
  <si>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</si>
  <si>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</si>
  <si>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</si>
  <si>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</si>
  <si>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</si>
  <si>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</si>
  <si>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</si>
  <si>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</si>
  <si>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</si>
  <si>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</si>
  <si>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</si>
  <si>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</si>
  <si>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</si>
  <si>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</si>
  <si>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</si>
  <si>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</si>
  <si>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</si>
  <si>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</si>
  <si>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</si>
  <si>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</si>
  <si>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</si>
  <si>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</si>
  <si>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</si>
  <si>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</si>
  <si>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</si>
  <si>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</si>
  <si>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</si>
  <si>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</si>
  <si>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</si>
  <si>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</si>
  <si>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</si>
  <si>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</si>
  <si>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</si>
  <si>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</si>
  <si>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</si>
  <si>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</si>
  <si>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</si>
  <si>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</si>
  <si>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</si>
  <si>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</si>
  <si>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</si>
  <si>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</si>
  <si>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</si>
  <si>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</si>
  <si>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</si>
  <si>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</si>
  <si>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</si>
  <si>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</si>
  <si>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</si>
  <si>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</si>
  <si>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</si>
  <si>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</si>
  <si>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</si>
  <si>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</si>
  <si>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</si>
  <si>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</si>
  <si>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</si>
  <si>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</si>
  <si>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</si>
  <si>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</si>
  <si>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</si>
  <si>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</si>
  <si>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</si>
  <si>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</si>
  <si>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</si>
  <si>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</si>
  <si>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</si>
  <si>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</si>
  <si>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</si>
  <si>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</si>
  <si>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</si>
  <si>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</si>
  <si>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</si>
  <si>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</si>
  <si>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</si>
  <si>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</si>
  <si>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</si>
  <si>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</si>
  <si>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</si>
  <si>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</si>
  <si>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</si>
  <si>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</si>
  <si>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</si>
  <si>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</si>
  <si>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</si>
  <si>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</si>
  <si>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</si>
  <si>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</si>
  <si>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</si>
  <si>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</si>
  <si>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</si>
  <si>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</si>
  <si>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</si>
  <si>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</si>
  <si>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</si>
  <si>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</si>
  <si>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</si>
  <si>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</si>
  <si>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</si>
  <si>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</si>
  <si>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</si>
  <si>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</si>
  <si>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</si>
  <si>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</si>
  <si>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</si>
  <si>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</si>
  <si>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</si>
  <si>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</si>
  <si>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</si>
  <si>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</si>
  <si>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</si>
  <si>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</si>
  <si>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</si>
  <si>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</si>
  <si>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</si>
  <si>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</si>
  <si>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</si>
  <si>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</si>
  <si>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</si>
  <si>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</si>
  <si>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</si>
  <si>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</si>
  <si>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</si>
  <si>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</si>
  <si>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</si>
  <si>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</si>
  <si>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</si>
  <si>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</si>
  <si>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</si>
  <si>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</si>
  <si>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</si>
  <si>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</si>
  <si>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</si>
  <si>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</si>
  <si>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</si>
  <si>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</si>
  <si>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</si>
  <si>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</si>
  <si>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</si>
  <si>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</si>
  <si>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</si>
  <si>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</si>
  <si>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</si>
  <si>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</si>
  <si>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</si>
  <si>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</si>
  <si>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</si>
  <si>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</si>
  <si>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</si>
  <si>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</si>
  <si>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</si>
  <si>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</si>
  <si>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</si>
  <si>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</si>
  <si>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</si>
  <si>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</si>
  <si>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</si>
  <si>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</si>
  <si>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</si>
  <si>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</si>
  <si>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</si>
  <si>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</si>
  <si>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</si>
  <si>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</si>
  <si>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</si>
  <si>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</si>
  <si>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</si>
  <si>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</si>
  <si>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</si>
  <si>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</si>
  <si>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</si>
  <si>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</si>
  <si>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</si>
  <si>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</si>
  <si>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</si>
  <si>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</si>
  <si>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</si>
  <si>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</si>
  <si>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</si>
  <si>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</si>
  <si>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</si>
  <si>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</si>
  <si>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</si>
  <si>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</si>
  <si>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</si>
  <si>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</si>
  <si>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</si>
  <si>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</si>
  <si>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</si>
  <si>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</si>
  <si>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</si>
  <si>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</si>
  <si>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</si>
  <si>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</si>
  <si>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</si>
  <si>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</si>
  <si>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</si>
  <si>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</si>
  <si>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</si>
  <si>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</si>
  <si>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</si>
  <si>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</si>
  <si>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</si>
  <si>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</si>
  <si>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</si>
  <si>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</si>
  <si>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</si>
  <si>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</si>
  <si>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</si>
  <si>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</si>
  <si>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</si>
  <si>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</si>
  <si>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</si>
  <si>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</si>
  <si>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</si>
  <si>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</si>
  <si>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</si>
  <si>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</si>
  <si>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</si>
  <si>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</si>
  <si>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</si>
  <si>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</si>
  <si>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</si>
  <si>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</si>
  <si>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</si>
  <si>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</si>
  <si>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</si>
  <si>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</si>
  <si>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</si>
  <si>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</si>
  <si>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</si>
  <si>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</si>
  <si>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</si>
  <si>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</si>
  <si>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</si>
  <si>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</si>
  <si>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</si>
  <si>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</si>
  <si>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</si>
  <si>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</si>
  <si>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</si>
  <si>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</si>
  <si>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</si>
  <si>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</si>
  <si>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</si>
  <si>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</si>
  <si>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</si>
  <si>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</si>
  <si>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</si>
  <si>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</si>
  <si>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</si>
  <si>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</si>
  <si>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</si>
  <si>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</si>
  <si>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</si>
  <si>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</si>
  <si>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</si>
  <si>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</si>
  <si>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</si>
  <si>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</si>
  <si>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</si>
  <si>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</si>
  <si>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</si>
  <si>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</si>
  <si>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</si>
  <si>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</si>
  <si>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</si>
  <si>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</si>
  <si>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</si>
  <si>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</si>
  <si>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</si>
  <si>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</si>
  <si>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</si>
  <si>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</si>
  <si>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</si>
  <si>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</si>
  <si>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</si>
  <si>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</si>
  <si>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</si>
  <si>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</si>
  <si>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</si>
  <si>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</si>
  <si>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</si>
  <si>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</si>
  <si>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</si>
  <si>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</si>
  <si>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</si>
  <si>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</si>
  <si>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</si>
  <si>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</si>
  <si>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</si>
  <si>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</si>
  <si>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</si>
  <si>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</si>
  <si>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</si>
  <si>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</si>
  <si>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</si>
  <si>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</si>
  <si>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</si>
  <si>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</si>
  <si>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</si>
  <si>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</si>
  <si>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</si>
  <si>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</si>
  <si>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</si>
  <si>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</si>
  <si>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</si>
  <si>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</si>
  <si>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</si>
  <si>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</si>
  <si>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</si>
  <si>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</si>
  <si>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</si>
  <si>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</si>
  <si>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</si>
  <si>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</si>
  <si>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</si>
  <si>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</si>
  <si>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</si>
  <si>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</si>
  <si>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</si>
  <si>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</si>
  <si>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</si>
  <si>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</si>
  <si>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</si>
  <si>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</si>
  <si>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</si>
  <si>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</si>
  <si>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</si>
  <si>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</si>
  <si>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</si>
  <si>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</si>
  <si>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</si>
  <si>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</si>
  <si>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</si>
  <si>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</si>
  <si>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</si>
  <si>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</si>
  <si>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</si>
  <si>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</si>
  <si>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</si>
  <si>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</si>
  <si>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</si>
  <si>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</si>
  <si>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</si>
  <si>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</si>
  <si>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</si>
  <si>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</si>
  <si>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</si>
  <si>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</si>
  <si>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</si>
  <si>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</si>
  <si>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</si>
  <si>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</si>
  <si>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</si>
  <si>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</si>
  <si>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</si>
  <si>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</si>
  <si>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</si>
  <si>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</si>
  <si>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</si>
  <si>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</si>
  <si>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</si>
  <si>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</si>
  <si>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</si>
  <si>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</si>
  <si>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</si>
  <si>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</si>
  <si>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</si>
  <si>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</si>
  <si>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</si>
  <si>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</si>
  <si>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</si>
  <si>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</si>
  <si>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</si>
  <si>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</si>
  <si>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</si>
  <si>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</si>
  <si>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</si>
  <si>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</si>
  <si>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</si>
  <si>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</si>
  <si>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</si>
  <si>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</si>
  <si>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</si>
  <si>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</si>
  <si>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</si>
  <si>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</si>
  <si>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</si>
  <si>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</si>
  <si>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</si>
  <si>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</si>
  <si>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</si>
  <si>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</si>
  <si>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</si>
  <si>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</si>
  <si>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</si>
  <si>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</si>
  <si>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</si>
  <si>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</si>
  <si>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</si>
  <si>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</si>
  <si>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</si>
  <si>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</si>
  <si>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</si>
  <si>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</si>
  <si>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</si>
  <si>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</si>
  <si>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</si>
  <si>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</si>
  <si>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</si>
  <si>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</si>
  <si>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</si>
  <si>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</si>
  <si>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</si>
  <si>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</si>
  <si>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</si>
  <si>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</si>
  <si>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</si>
  <si>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</si>
  <si>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</si>
  <si>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</si>
  <si>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</si>
  <si>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</si>
  <si>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</si>
  <si>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</si>
  <si>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</si>
  <si>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</si>
  <si>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</si>
  <si>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</si>
  <si>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</si>
  <si>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</si>
  <si>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</si>
  <si>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</si>
  <si>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</si>
  <si>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</si>
  <si>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</si>
  <si>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</si>
  <si>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</si>
  <si>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</si>
  <si>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</si>
  <si>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</si>
  <si>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</si>
  <si>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</si>
  <si>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</si>
  <si>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</si>
  <si>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</si>
  <si>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</si>
  <si>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</si>
  <si>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</si>
  <si>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</si>
  <si>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</si>
  <si>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</si>
  <si>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</si>
  <si>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</si>
  <si>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</si>
  <si>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</si>
  <si>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</si>
  <si>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</si>
  <si>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</si>
  <si>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</si>
  <si>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</si>
  <si>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</si>
  <si>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</si>
  <si>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</si>
  <si>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</si>
  <si>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</si>
  <si>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</si>
  <si>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</si>
  <si>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</si>
  <si>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</si>
  <si>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</si>
  <si>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</si>
  <si>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</si>
  <si>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</si>
  <si>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</si>
  <si>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</si>
  <si>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</si>
  <si>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</si>
  <si>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</si>
  <si>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</si>
  <si>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</si>
  <si>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</si>
  <si>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</si>
  <si>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</si>
  <si>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</si>
  <si>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</si>
  <si>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</si>
  <si>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</si>
  <si>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</si>
  <si>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</si>
  <si>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</si>
  <si>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</si>
  <si>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</si>
  <si>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</si>
  <si>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</si>
  <si>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</si>
  <si>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</si>
  <si>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</si>
  <si>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</si>
  <si>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</si>
  <si>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</si>
  <si>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</si>
  <si>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</si>
  <si>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</si>
  <si>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</si>
  <si>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</si>
  <si>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</si>
  <si>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</si>
  <si>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</si>
  <si>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</si>
  <si>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</si>
  <si>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</si>
  <si>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</si>
  <si>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</si>
  <si>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</si>
  <si>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</si>
  <si>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</si>
  <si>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</si>
  <si>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</si>
  <si>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</si>
  <si>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</si>
  <si>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</si>
  <si>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</si>
  <si>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</si>
  <si>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</si>
  <si>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</si>
  <si>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</si>
  <si>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</si>
  <si>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</si>
  <si>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</si>
  <si>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</si>
  <si>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</si>
  <si>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</si>
  <si>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</si>
  <si>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</si>
  <si>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</si>
  <si>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</si>
  <si>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</si>
  <si>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</si>
  <si>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</si>
  <si>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</si>
  <si>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</si>
  <si>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</si>
  <si>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</si>
  <si>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</si>
  <si>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</si>
  <si>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</si>
  <si>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</si>
  <si>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</si>
  <si>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</si>
  <si>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</si>
  <si>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</si>
  <si>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</si>
  <si>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</si>
  <si>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</si>
  <si>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</si>
  <si>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</si>
  <si>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</si>
  <si>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</si>
  <si>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</si>
  <si>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</si>
  <si>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</si>
  <si>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</si>
  <si>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</si>
  <si>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</si>
  <si>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</si>
  <si>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</si>
  <si>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</si>
  <si>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</si>
  <si>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</si>
  <si>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</si>
  <si>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</si>
  <si>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</si>
  <si>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</si>
  <si>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</si>
  <si>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</si>
  <si>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</si>
  <si>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</si>
  <si>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</si>
  <si>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</si>
  <si>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</si>
  <si>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</si>
  <si>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</si>
  <si>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</si>
  <si>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</si>
  <si>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</si>
  <si>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</si>
  <si>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</si>
  <si>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</si>
  <si>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</si>
  <si>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</si>
  <si>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</si>
  <si>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</si>
  <si>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</si>
  <si>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</si>
  <si>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</si>
  <si>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</si>
  <si>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</si>
  <si>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</si>
  <si>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</si>
  <si>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</si>
  <si>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</si>
  <si>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</si>
  <si>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</si>
  <si>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</si>
  <si>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</si>
  <si>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</si>
  <si>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</si>
  <si>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</si>
  <si>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</si>
  <si>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</si>
  <si>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</si>
  <si>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</si>
  <si>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</si>
  <si>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</si>
  <si>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</si>
  <si>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</si>
  <si>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</si>
  <si>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</si>
  <si>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</si>
  <si>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</si>
  <si>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</si>
  <si>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</si>
  <si>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</si>
  <si>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</si>
  <si>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</si>
  <si>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</si>
  <si>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</si>
  <si>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</si>
  <si>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</si>
  <si>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</si>
  <si>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</si>
  <si>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</si>
  <si>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</si>
  <si>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</si>
  <si>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</si>
  <si>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</si>
  <si>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</si>
  <si>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</si>
  <si>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</si>
  <si>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</si>
  <si>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</si>
  <si>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</si>
  <si>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</si>
  <si>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</si>
  <si>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</si>
  <si>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</si>
  <si>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</si>
  <si>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</si>
  <si>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</si>
  <si>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</si>
  <si>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</si>
  <si>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</si>
  <si>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</si>
  <si>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</si>
  <si>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</si>
  <si>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</si>
  <si>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</si>
  <si>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</si>
  <si>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</si>
  <si>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</si>
  <si>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</si>
  <si>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</si>
  <si>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</si>
  <si>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</si>
  <si>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</si>
  <si>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</si>
  <si>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</si>
  <si>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</si>
  <si>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</si>
  <si>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</si>
  <si>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</si>
  <si>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</si>
  <si>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</si>
  <si>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</si>
  <si>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</si>
  <si>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</si>
  <si>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</si>
  <si>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</si>
  <si>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</si>
  <si>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</si>
  <si>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</si>
  <si>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</si>
  <si>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</si>
  <si>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</si>
  <si>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</si>
  <si>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</si>
  <si>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</si>
  <si>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</si>
  <si>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</si>
  <si>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</si>
  <si>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</si>
  <si>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</si>
  <si>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</si>
  <si>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</si>
  <si>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</si>
  <si>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</si>
  <si>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</si>
  <si>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</si>
  <si>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</si>
  <si>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</si>
  <si>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</si>
  <si>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</si>
  <si>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</si>
  <si>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</si>
  <si>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</si>
  <si>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</si>
  <si>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</si>
  <si>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</si>
  <si>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</si>
  <si>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</si>
  <si>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</si>
  <si>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</si>
  <si>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</si>
  <si>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</si>
  <si>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</si>
  <si>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</si>
  <si>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</si>
  <si>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</si>
  <si>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</si>
  <si>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</si>
  <si>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</si>
  <si>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</si>
  <si>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</si>
  <si>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</si>
  <si>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</si>
  <si>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</si>
  <si>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</si>
  <si>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</si>
  <si>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</si>
  <si>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</si>
  <si>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</si>
  <si>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</si>
  <si>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</si>
  <si>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</si>
  <si>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</si>
  <si>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</si>
  <si>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</si>
  <si>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</si>
  <si>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</si>
  <si>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</si>
  <si>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</si>
  <si>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</si>
  <si>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</si>
  <si>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</si>
  <si>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</si>
  <si>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</si>
  <si>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</si>
  <si>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</si>
  <si>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</si>
  <si>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</si>
  <si>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</si>
  <si>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</si>
  <si>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</si>
  <si>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</si>
  <si>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</si>
  <si>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</si>
  <si>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</si>
  <si>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</si>
  <si>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</si>
  <si>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</si>
  <si>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</si>
  <si>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</si>
  <si>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</si>
  <si>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</si>
  <si>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</si>
  <si>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</si>
  <si>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</si>
  <si>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</si>
  <si>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</si>
  <si>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</si>
  <si>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</si>
  <si>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</si>
  <si>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</si>
  <si>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</si>
  <si>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</si>
  <si>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</si>
  <si>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</si>
  <si>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</si>
  <si>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</si>
  <si>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</si>
  <si>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</si>
  <si>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</si>
  <si>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</si>
  <si>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</si>
  <si>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</si>
  <si>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</si>
  <si>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</si>
  <si>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</si>
  <si>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</si>
  <si>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</si>
  <si>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</si>
  <si>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</si>
  <si>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</si>
  <si>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</si>
  <si>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</si>
  <si>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</si>
  <si>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</si>
  <si>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</si>
  <si>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</si>
  <si>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</si>
  <si>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</si>
  <si>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</si>
  <si>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</si>
  <si>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</si>
  <si>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</si>
  <si>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</si>
  <si>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</si>
  <si>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</si>
  <si>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</si>
  <si>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</si>
  <si>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</si>
  <si>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</si>
  <si>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</si>
  <si>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</si>
  <si>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</si>
  <si>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</si>
  <si>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</si>
  <si>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</si>
  <si>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</si>
  <si>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</si>
  <si>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</si>
  <si>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</si>
  <si>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</si>
  <si>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</si>
  <si>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</si>
  <si>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</si>
  <si>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</si>
  <si>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</si>
  <si>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</si>
  <si>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</si>
  <si>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</si>
  <si>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</si>
  <si>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</si>
  <si>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</si>
  <si>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</si>
  <si>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</si>
  <si>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</si>
  <si>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</si>
  <si>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</si>
  <si>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</si>
  <si>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</si>
  <si>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</si>
  <si>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</si>
  <si>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</si>
  <si>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</si>
  <si>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</si>
  <si>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</si>
  <si>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</si>
  <si>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</si>
  <si>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</si>
  <si>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</si>
  <si>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</si>
  <si>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</si>
  <si>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</si>
  <si>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</si>
  <si>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</si>
  <si>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</si>
  <si>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</si>
  <si>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</si>
  <si>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</si>
  <si>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</si>
  <si>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</si>
  <si>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</si>
  <si>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</si>
  <si>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</si>
  <si>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</si>
  <si>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</si>
  <si>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</si>
  <si>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</si>
  <si>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</si>
  <si>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</si>
  <si>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</si>
  <si>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</si>
  <si>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</si>
  <si>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</si>
  <si>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</si>
  <si>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</si>
  <si>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</si>
  <si>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</si>
  <si>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</si>
  <si>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</si>
  <si>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</si>
  <si>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</si>
  <si>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</si>
  <si>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</si>
  <si>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</si>
  <si>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</si>
  <si>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</si>
  <si>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</si>
  <si>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</si>
  <si>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</si>
  <si>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</si>
  <si>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</si>
  <si>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</si>
  <si>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</si>
  <si>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</si>
  <si>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</si>
  <si>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</si>
  <si>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</si>
  <si>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</si>
  <si>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</si>
  <si>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</si>
  <si>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</si>
  <si>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</si>
  <si>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</si>
  <si>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</si>
  <si>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</si>
  <si>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</si>
  <si>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</si>
  <si>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</si>
  <si>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</si>
  <si>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</si>
  <si>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</si>
  <si>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</si>
  <si>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</si>
  <si>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</si>
  <si>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</si>
  <si>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</si>
  <si>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</si>
  <si>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</si>
  <si>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</si>
  <si>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</si>
  <si>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</si>
  <si>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</si>
  <si>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</si>
  <si>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</si>
  <si>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</si>
  <si>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</si>
  <si>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</si>
  <si>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</si>
  <si>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</si>
  <si>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</si>
  <si>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</si>
  <si>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</si>
  <si>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</si>
  <si>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</si>
  <si>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</si>
  <si>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</si>
  <si>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</si>
  <si>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</si>
  <si>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</si>
  <si>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</si>
  <si>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</si>
  <si>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</si>
  <si>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</si>
  <si>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</si>
  <si>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</si>
  <si>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</si>
  <si>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</si>
  <si>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</si>
  <si>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</si>
  <si>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</si>
  <si>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</si>
  <si>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</si>
  <si>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</si>
  <si>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</si>
  <si>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</si>
  <si>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</si>
  <si>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</si>
  <si>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</si>
  <si>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</si>
  <si>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</si>
  <si>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</si>
  <si>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</si>
  <si>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</si>
  <si>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</si>
  <si>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</si>
  <si>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</si>
  <si>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</si>
  <si>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</si>
  <si>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</si>
  <si>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</si>
  <si>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</si>
  <si>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</si>
  <si>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</si>
  <si>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</si>
  <si>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</si>
  <si>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</si>
  <si>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</si>
  <si>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</si>
  <si>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</si>
  <si>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</si>
  <si>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</si>
  <si>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</si>
  <si>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</si>
  <si>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</si>
  <si>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</si>
  <si>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</si>
  <si>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</si>
  <si>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</si>
  <si>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</si>
  <si>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</si>
  <si>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</si>
  <si>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</si>
  <si>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</si>
  <si>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</si>
  <si>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</si>
  <si>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</si>
  <si>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</si>
  <si>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</si>
  <si>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</si>
  <si>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</si>
  <si>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</si>
  <si>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</si>
  <si>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</si>
  <si>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</si>
  <si>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</si>
  <si>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</si>
  <si>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</si>
  <si>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</si>
  <si>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</si>
  <si>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</si>
  <si>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</si>
  <si>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</si>
  <si>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</si>
  <si>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</si>
  <si>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</si>
  <si>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</si>
  <si>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</si>
  <si>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</si>
  <si>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</si>
  <si>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</si>
  <si>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</si>
  <si>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</si>
  <si>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</si>
  <si>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</si>
  <si>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</si>
  <si>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</si>
  <si>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</si>
  <si>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</si>
  <si>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</si>
  <si>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</si>
  <si>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</si>
  <si>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</si>
  <si>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</si>
  <si>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</si>
  <si>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</si>
  <si>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</si>
  <si>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</si>
  <si>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</si>
  <si>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</si>
  <si>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</si>
  <si>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</si>
  <si>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</si>
  <si>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</si>
  <si>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</si>
  <si>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</si>
  <si>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</si>
  <si>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</si>
  <si>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</si>
  <si>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</si>
  <si>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</si>
  <si>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</si>
  <si>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</si>
  <si>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</si>
  <si>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</si>
  <si>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</si>
  <si>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</si>
  <si>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</si>
  <si>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</si>
  <si>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</si>
  <si>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</si>
  <si>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</si>
  <si>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</si>
  <si>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</si>
  <si>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</si>
  <si>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</si>
  <si>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</si>
  <si>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</si>
  <si>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</si>
  <si>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</si>
  <si>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</si>
  <si>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</si>
  <si>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</si>
  <si>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</si>
  <si>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</si>
  <si>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</si>
  <si>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</si>
  <si>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</si>
  <si>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</si>
  <si>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</si>
  <si>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</si>
  <si>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</si>
  <si>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</si>
  <si>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</si>
  <si>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</si>
  <si>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</si>
  <si>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</si>
  <si>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</si>
  <si>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</si>
  <si>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</si>
  <si>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</si>
  <si>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</si>
  <si>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</si>
  <si>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</si>
  <si>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</si>
  <si>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</si>
  <si>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</si>
  <si>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</si>
  <si>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</si>
  <si>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</si>
  <si>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</si>
  <si>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</si>
  <si>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</si>
  <si>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</si>
  <si>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</si>
  <si>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</si>
  <si>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</si>
  <si>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</si>
  <si>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</si>
  <si>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</si>
  <si>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</si>
  <si>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</si>
  <si>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</si>
  <si>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</si>
  <si>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</si>
  <si>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</si>
  <si>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</si>
  <si>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</si>
  <si>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</si>
  <si>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</si>
  <si>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</si>
  <si>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</si>
  <si>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</si>
  <si>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</si>
  <si>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</si>
  <si>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</si>
  <si>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</si>
  <si>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</si>
  <si>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</si>
  <si>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</si>
  <si>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</si>
  <si>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</si>
  <si>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</si>
  <si>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</si>
  <si>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</si>
  <si>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</si>
  <si>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</si>
  <si>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</si>
  <si>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</si>
  <si>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</si>
  <si>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</si>
  <si>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</si>
  <si>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</si>
  <si>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</si>
  <si>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</si>
  <si>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</si>
  <si>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</si>
  <si>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</si>
  <si>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</si>
  <si>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</si>
  <si>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</si>
  <si>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</si>
  <si>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</si>
  <si>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</si>
  <si>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</si>
  <si>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</si>
  <si>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</si>
  <si>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</si>
  <si>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</si>
  <si>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</si>
  <si>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</si>
  <si>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</si>
  <si>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</si>
  <si>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</si>
  <si>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</si>
  <si>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</si>
  <si>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</si>
  <si>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</si>
  <si>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</si>
  <si>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</si>
  <si>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</si>
  <si>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</si>
  <si>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</si>
  <si>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</si>
  <si>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</si>
  <si>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</si>
  <si>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</si>
  <si>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</si>
  <si>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</si>
  <si>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</si>
  <si>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</si>
  <si>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</si>
  <si>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</si>
  <si>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</si>
  <si>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</si>
  <si>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</si>
  <si>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</si>
  <si>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</si>
  <si>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</si>
  <si>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</si>
  <si>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</si>
  <si>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</si>
  <si>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</si>
  <si>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</si>
  <si>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</si>
  <si>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</si>
  <si>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</si>
  <si>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</si>
  <si>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</si>
  <si>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</si>
  <si>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</si>
  <si>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</si>
  <si>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</si>
  <si>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</si>
  <si>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</si>
  <si>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</si>
  <si>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</si>
  <si>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</si>
  <si>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</si>
  <si>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</si>
  <si>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</si>
  <si>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</si>
  <si>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</si>
  <si>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</si>
  <si>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</si>
  <si>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</si>
  <si>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</si>
  <si>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</si>
  <si>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</si>
  <si>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</si>
  <si>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</si>
  <si>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</si>
  <si>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</si>
  <si>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</si>
  <si>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</si>
  <si>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</si>
  <si>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</si>
  <si>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</si>
  <si>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</si>
  <si>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</si>
  <si>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</si>
  <si>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</si>
  <si>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</si>
  <si>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</si>
  <si>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</si>
  <si>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</si>
  <si>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</si>
  <si>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</si>
  <si>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</si>
  <si>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</si>
  <si>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</si>
  <si>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</si>
  <si>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</si>
  <si>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</si>
  <si>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</si>
  <si>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</si>
  <si>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</si>
  <si>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</si>
  <si>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</si>
  <si>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</si>
  <si>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</si>
  <si>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</si>
  <si>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</si>
  <si>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</si>
  <si>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</si>
  <si>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</si>
  <si>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</si>
  <si>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</si>
  <si>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</si>
  <si>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</si>
  <si>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</si>
  <si>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</si>
  <si>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</si>
  <si>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</si>
  <si>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</si>
  <si>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</si>
  <si>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</si>
  <si>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</si>
  <si>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</si>
  <si>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</si>
  <si>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</si>
  <si>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</si>
  <si>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</si>
  <si>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</si>
  <si>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</si>
  <si>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</si>
  <si>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</si>
  <si>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</si>
  <si>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</si>
  <si>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</si>
  <si>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</si>
  <si>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</si>
  <si>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</si>
  <si>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</si>
  <si>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</si>
  <si>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</si>
  <si>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</si>
  <si>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</si>
  <si>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</si>
  <si>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</si>
  <si>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</si>
  <si>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</si>
  <si>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</si>
  <si>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</si>
  <si>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</si>
  <si>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</si>
  <si>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</si>
  <si>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</si>
  <si>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</si>
  <si>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</si>
  <si>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</si>
  <si>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</si>
  <si>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</si>
  <si>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</si>
  <si>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</si>
  <si>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</si>
  <si>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</si>
  <si>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</si>
  <si>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</si>
  <si>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</si>
  <si>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</si>
  <si>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</si>
  <si>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</si>
  <si>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</si>
  <si>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</si>
  <si>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</si>
  <si>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</si>
  <si>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</si>
  <si>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</si>
  <si>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</si>
  <si>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</si>
  <si>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</si>
  <si>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</si>
  <si>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</si>
  <si>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</si>
  <si>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</si>
  <si>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</si>
  <si>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</si>
  <si>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</si>
  <si>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</si>
  <si>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</si>
  <si>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</si>
  <si>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</si>
  <si>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</si>
  <si>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</si>
  <si>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</si>
  <si>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</si>
  <si>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</si>
  <si>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</si>
  <si>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</si>
  <si>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</si>
  <si>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</si>
  <si>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</si>
  <si>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</si>
  <si>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</si>
  <si>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</si>
  <si>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</si>
  <si>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</si>
  <si>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</si>
  <si>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</si>
  <si>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</si>
  <si>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</si>
  <si>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</si>
  <si>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</si>
  <si>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</si>
  <si>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</si>
  <si>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</si>
  <si>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</si>
  <si>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</si>
  <si>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</si>
  <si>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</si>
  <si>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</si>
  <si>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</si>
  <si>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</si>
  <si>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</si>
  <si>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</si>
  <si>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</si>
  <si>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</si>
  <si>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</si>
  <si>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</si>
  <si>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</si>
  <si>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</si>
  <si>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</si>
  <si>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</si>
  <si>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</si>
  <si>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</si>
  <si>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</si>
  <si>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</si>
  <si>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</si>
  <si>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</si>
  <si>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</si>
  <si>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</si>
  <si>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</si>
  <si>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</si>
  <si>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</si>
  <si>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</si>
  <si>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</si>
  <si>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</si>
  <si>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</si>
  <si>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</si>
  <si>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</si>
  <si>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</si>
  <si>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</si>
  <si>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</si>
  <si>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</si>
  <si>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</si>
  <si>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</si>
  <si>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</si>
  <si>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</si>
  <si>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</si>
  <si>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</si>
  <si>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</si>
  <si>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</si>
  <si>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</si>
  <si>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</si>
  <si>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</si>
  <si>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</si>
  <si>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</si>
  <si>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</si>
  <si>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</si>
  <si>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</si>
  <si>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</si>
  <si>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</si>
  <si>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</si>
  <si>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</si>
  <si>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</si>
  <si>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</si>
  <si>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</si>
  <si>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</si>
  <si>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</si>
  <si>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</si>
  <si>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</si>
  <si>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</si>
  <si>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</si>
  <si>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</si>
  <si>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</si>
  <si>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</si>
  <si>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</si>
  <si>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</si>
  <si>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</si>
  <si>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</si>
  <si>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</si>
  <si>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</si>
  <si>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</si>
  <si>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</si>
  <si>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</si>
  <si>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</si>
  <si>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</si>
  <si>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</si>
  <si>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</si>
  <si>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</si>
  <si>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</si>
  <si>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</si>
  <si>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</si>
  <si>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</si>
  <si>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</si>
  <si>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</si>
  <si>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</si>
  <si>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</si>
  <si>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</si>
  <si>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</si>
  <si>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</si>
  <si>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</si>
  <si>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</si>
  <si>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</si>
  <si>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</si>
  <si>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</si>
  <si>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</si>
  <si>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</si>
  <si>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</si>
  <si>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</si>
  <si>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</si>
  <si>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</si>
  <si>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</si>
  <si>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</si>
  <si>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</si>
  <si>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</si>
  <si>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</si>
  <si>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</si>
  <si>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</si>
  <si>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</si>
  <si>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</si>
  <si>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</si>
  <si>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</si>
  <si>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</si>
  <si>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</si>
  <si>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</si>
  <si>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</si>
  <si>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</si>
  <si>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</si>
  <si>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</si>
  <si>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</si>
  <si>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</si>
  <si>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</si>
  <si>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</si>
  <si>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</si>
  <si>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</si>
  <si>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</si>
  <si>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</si>
  <si>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</si>
  <si>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</si>
  <si>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</si>
  <si>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</si>
  <si>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</si>
  <si>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</si>
  <si>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</si>
  <si>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</si>
  <si>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</si>
  <si>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</si>
  <si>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</si>
  <si>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</si>
  <si>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</si>
  <si>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</si>
  <si>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</si>
  <si>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</si>
  <si>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</si>
  <si>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</si>
  <si>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</si>
  <si>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</si>
  <si>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</si>
  <si>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</si>
  <si>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</si>
  <si>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</si>
  <si>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</si>
  <si>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</si>
  <si>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</si>
  <si>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</si>
  <si>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</si>
  <si>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</si>
  <si>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</si>
  <si>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</si>
  <si>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</si>
  <si>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</si>
  <si>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</si>
  <si>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</si>
  <si>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</si>
  <si>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</si>
  <si>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</si>
  <si>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</si>
  <si>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</si>
  <si>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</si>
  <si>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</si>
  <si>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</si>
  <si>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</si>
  <si>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</si>
  <si>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</si>
  <si>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</si>
  <si>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</si>
  <si>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</si>
  <si>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</si>
  <si>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</si>
  <si>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</si>
  <si>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</si>
  <si>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</si>
  <si>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</si>
  <si>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</si>
  <si>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</si>
  <si>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</si>
  <si>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</si>
  <si>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</si>
  <si>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</si>
  <si>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</si>
  <si>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</si>
  <si>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</si>
  <si>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</si>
  <si>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</si>
  <si>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</si>
  <si>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</si>
  <si>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</si>
  <si>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</si>
  <si>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</si>
  <si>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</si>
  <si>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</si>
  <si>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</si>
  <si>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</si>
  <si>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</si>
  <si>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</si>
  <si>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</si>
  <si>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</si>
  <si>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</si>
  <si>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</si>
  <si>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</si>
  <si>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</si>
  <si>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</si>
  <si>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</si>
  <si>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</si>
  <si>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</si>
  <si>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</si>
  <si>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</si>
  <si>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</si>
  <si>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</si>
  <si>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</si>
  <si>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</si>
  <si>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</si>
  <si>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</si>
  <si>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</si>
  <si>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</si>
  <si>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</si>
  <si>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</si>
  <si>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</si>
  <si>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</si>
  <si>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</si>
  <si>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</si>
  <si>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</si>
  <si>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</si>
  <si>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</si>
  <si>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</si>
  <si>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</si>
  <si>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</si>
  <si>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</si>
  <si>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</si>
  <si>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</si>
  <si>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</si>
  <si>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</si>
  <si>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</si>
  <si>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</si>
  <si>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</si>
  <si>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</si>
  <si>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</si>
  <si>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</si>
  <si>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</si>
  <si>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</si>
  <si>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</si>
  <si>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</si>
  <si>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</si>
  <si>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</si>
  <si>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</si>
  <si>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</si>
  <si>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</si>
  <si>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</si>
  <si>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</si>
  <si>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</si>
  <si>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</si>
  <si>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</si>
  <si>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</si>
  <si>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</si>
  <si>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</si>
  <si>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</si>
  <si>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</si>
  <si>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</si>
  <si>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</si>
  <si>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</si>
  <si>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</si>
  <si>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</si>
  <si>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</si>
  <si>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</si>
  <si>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</si>
  <si>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</si>
  <si>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</si>
  <si>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</si>
  <si>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</si>
  <si>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</si>
  <si>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</si>
  <si>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</si>
  <si>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</si>
  <si>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</si>
  <si>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</si>
  <si>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</si>
  <si>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</si>
  <si>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</si>
  <si>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</si>
  <si>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</si>
  <si>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</si>
  <si>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</si>
  <si>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</si>
  <si>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</si>
  <si>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</si>
  <si>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</si>
  <si>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</si>
  <si>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</si>
  <si>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</si>
  <si>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</si>
  <si>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</si>
  <si>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</si>
  <si>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</si>
  <si>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</si>
  <si>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</si>
  <si>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</si>
  <si>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</si>
  <si>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</si>
  <si>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</si>
  <si>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</si>
  <si>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</si>
  <si>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</si>
  <si>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</si>
  <si>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</si>
  <si>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</si>
  <si>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</si>
  <si>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</si>
  <si>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</si>
  <si>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</si>
  <si>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</si>
  <si>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</si>
  <si>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</si>
  <si>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</si>
  <si>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</si>
  <si>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</si>
  <si>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</si>
  <si>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</si>
  <si>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</si>
  <si>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</si>
  <si>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</si>
  <si>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</si>
  <si>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</si>
  <si>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</si>
  <si>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</si>
  <si>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</si>
  <si>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</si>
  <si>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</si>
  <si>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</si>
  <si>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</si>
  <si>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</si>
  <si>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</si>
  <si>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</si>
  <si>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</si>
  <si>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</si>
  <si>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</si>
  <si>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</si>
  <si>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</si>
  <si>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</si>
  <si>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</si>
  <si>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</si>
  <si>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</si>
  <si>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</si>
  <si>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</si>
  <si>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</si>
  <si>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</si>
  <si>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</si>
  <si>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</si>
  <si>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</si>
  <si>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</si>
  <si>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</si>
  <si>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</si>
  <si>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</si>
  <si>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</si>
  <si>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</si>
  <si>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</si>
  <si>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</si>
  <si>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</si>
  <si>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</si>
  <si>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</si>
  <si>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</si>
  <si>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</si>
  <si>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</si>
  <si>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</si>
  <si>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</si>
  <si>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</si>
  <si>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</si>
  <si>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</si>
  <si>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</si>
  <si>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</si>
  <si>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</si>
  <si>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</si>
  <si>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</si>
  <si>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</si>
  <si>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</si>
  <si>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</si>
  <si>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</si>
  <si>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</si>
  <si>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</si>
  <si>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</si>
  <si>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</si>
  <si>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</si>
  <si>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</si>
  <si>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</si>
  <si>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</si>
  <si>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</si>
  <si>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</si>
  <si>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</si>
  <si>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</si>
  <si>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</si>
  <si>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</si>
  <si>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</si>
  <si>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</si>
  <si>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</si>
  <si>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</si>
  <si>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</si>
  <si>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</si>
  <si>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</si>
  <si>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</si>
  <si>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</si>
  <si>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</si>
  <si>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</si>
  <si>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</si>
  <si>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</si>
  <si>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</si>
  <si>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</si>
  <si>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</si>
  <si>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</si>
  <si>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</si>
  <si>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</si>
  <si>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</si>
  <si>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</si>
  <si>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</si>
  <si>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</si>
  <si>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</si>
  <si>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</si>
  <si>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</si>
  <si>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</si>
  <si>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</si>
  <si>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</si>
  <si>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</si>
  <si>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</si>
  <si>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</si>
  <si>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</si>
  <si>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</si>
  <si>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</si>
  <si>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</si>
  <si>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</si>
  <si>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</si>
  <si>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</si>
  <si>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</si>
  <si>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</si>
  <si>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</si>
  <si>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</si>
  <si>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</si>
  <si>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</si>
  <si>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</si>
  <si>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</si>
  <si>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</si>
  <si>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</si>
  <si>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</si>
  <si>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</si>
  <si>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</si>
  <si>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</si>
  <si>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</si>
  <si>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</si>
  <si>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</si>
  <si>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</si>
  <si>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</si>
  <si>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</si>
  <si>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</si>
  <si>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</si>
  <si>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</si>
  <si>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</si>
  <si>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</si>
  <si>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</si>
  <si>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</si>
  <si>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</si>
  <si>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</si>
  <si>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</si>
  <si>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</si>
  <si>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</si>
  <si>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</si>
  <si>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</si>
  <si>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</si>
  <si>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</si>
  <si>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</si>
  <si>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</si>
  <si>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</si>
  <si>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</si>
  <si>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</si>
  <si>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</si>
  <si>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</si>
  <si>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</si>
  <si>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</si>
  <si>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</si>
  <si>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</si>
  <si>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</si>
  <si>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</si>
  <si>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</si>
  <si>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</si>
  <si>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</si>
  <si>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</si>
  <si>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</si>
  <si>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</si>
  <si>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</si>
  <si>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</si>
  <si>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</si>
  <si>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</si>
  <si>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</si>
  <si>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</si>
  <si>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</si>
  <si>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</si>
  <si>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</si>
  <si>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</si>
  <si>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</si>
  <si>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</si>
  <si>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</si>
  <si>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</si>
  <si>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</si>
  <si>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</si>
  <si>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</si>
  <si>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</si>
  <si>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</si>
  <si>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</si>
  <si>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</si>
  <si>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</si>
  <si>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</si>
  <si>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</si>
  <si>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</si>
  <si>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</si>
  <si>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</si>
  <si>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</si>
  <si>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</si>
  <si>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</si>
  <si>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</si>
  <si>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</si>
  <si>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</si>
  <si>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</si>
  <si>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</si>
  <si>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</si>
  <si>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</si>
  <si>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</si>
  <si>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</si>
  <si>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</si>
  <si>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</si>
  <si>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</si>
  <si>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</si>
  <si>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</si>
  <si>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</si>
  <si>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</si>
  <si>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</si>
  <si>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</si>
  <si>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</si>
  <si>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</si>
  <si>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</si>
  <si>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</si>
  <si>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</si>
  <si>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</si>
  <si>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</si>
  <si>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</si>
  <si>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</si>
  <si>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</si>
  <si>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</si>
  <si>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</si>
  <si>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</si>
  <si>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</si>
  <si>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</si>
  <si>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</si>
  <si>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</si>
  <si>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</si>
  <si>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</si>
  <si>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</si>
  <si>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</si>
  <si>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</si>
  <si>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</si>
  <si>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</si>
  <si>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</si>
  <si>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</si>
  <si>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</si>
  <si>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</si>
  <si>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</si>
  <si>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</si>
  <si>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</si>
  <si>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</si>
  <si>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</si>
  <si>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</si>
  <si>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</si>
  <si>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</si>
  <si>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</si>
  <si>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</si>
  <si>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</si>
  <si>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</si>
  <si>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</si>
  <si>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</si>
  <si>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</si>
  <si>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</si>
  <si>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</si>
  <si>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</si>
  <si>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</si>
  <si>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</si>
  <si>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</si>
  <si>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</si>
  <si>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</si>
  <si>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</si>
  <si>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</si>
  <si>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</si>
  <si>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</si>
  <si>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</si>
  <si>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</si>
  <si>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</si>
  <si>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</si>
  <si>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</si>
  <si>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</si>
  <si>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</si>
  <si>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</si>
  <si>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</si>
  <si>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</si>
  <si>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</si>
  <si>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</si>
  <si>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</si>
  <si>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</si>
  <si>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</si>
  <si>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</si>
  <si>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</si>
  <si>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</si>
  <si>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</si>
  <si>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</si>
  <si>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</si>
  <si>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</si>
  <si>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</si>
  <si>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</si>
  <si>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</si>
  <si>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</si>
  <si>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</si>
  <si>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</si>
  <si>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</si>
  <si>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</si>
  <si>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</si>
  <si>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</si>
  <si>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</si>
  <si>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</si>
  <si>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</si>
  <si>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</si>
  <si>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</si>
  <si>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</si>
  <si>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</si>
  <si>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</si>
  <si>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</si>
  <si>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</si>
  <si>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</si>
  <si>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</si>
  <si>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</si>
  <si>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</si>
  <si>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</si>
  <si>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</si>
  <si>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</si>
  <si>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</si>
  <si>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</si>
  <si>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</si>
  <si>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</si>
  <si>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</si>
  <si>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</si>
  <si>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</si>
  <si>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</si>
  <si>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</si>
  <si>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</si>
  <si>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</si>
  <si>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</si>
  <si>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</si>
  <si>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</si>
  <si>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</si>
  <si>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</si>
  <si>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</si>
  <si>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</si>
  <si>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</si>
  <si>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</si>
  <si>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</si>
  <si>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</si>
  <si>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</si>
  <si>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</si>
  <si>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</si>
  <si>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</si>
  <si>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</si>
  <si>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</si>
  <si>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</si>
  <si>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</si>
  <si>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</si>
  <si>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</si>
  <si>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</si>
  <si>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</si>
  <si>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</si>
  <si>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</si>
  <si>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</si>
  <si>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</si>
  <si>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</si>
  <si>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</si>
  <si>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</si>
  <si>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</si>
  <si>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</si>
  <si>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</si>
  <si>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</si>
  <si>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</si>
  <si>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</si>
  <si>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</si>
  <si>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</si>
  <si>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</si>
  <si>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</si>
  <si>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</si>
  <si>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</si>
  <si>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</si>
  <si>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</si>
  <si>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</si>
  <si>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</si>
  <si>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</si>
  <si>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</si>
  <si>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</si>
  <si>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</si>
  <si>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</si>
  <si>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</si>
  <si>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</si>
  <si>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</si>
  <si>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</si>
  <si>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</si>
  <si>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</si>
  <si>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</si>
  <si>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</si>
  <si>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</si>
  <si>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</si>
  <si>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</si>
  <si>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</si>
  <si>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</si>
  <si>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</si>
  <si>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</si>
  <si>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</si>
  <si>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</si>
  <si>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</si>
  <si>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</si>
  <si>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</si>
  <si>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</si>
  <si>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</si>
  <si>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</si>
  <si>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</si>
  <si>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</si>
  <si>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</si>
  <si>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</si>
  <si>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</si>
  <si>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</si>
  <si>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</si>
  <si>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</si>
  <si>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</si>
  <si>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</si>
  <si>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</si>
  <si>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</si>
  <si>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</si>
  <si>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</si>
  <si>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</si>
  <si>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</si>
  <si>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</si>
  <si>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</si>
  <si>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</si>
  <si>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</si>
  <si>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</si>
  <si>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</si>
  <si>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</si>
  <si>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</si>
  <si>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</si>
  <si>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</si>
  <si>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</si>
  <si>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</si>
  <si>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</si>
  <si>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</si>
  <si>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</si>
  <si>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</si>
  <si>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</si>
  <si>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</si>
  <si>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</si>
  <si>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</si>
  <si>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</si>
  <si>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</si>
  <si>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</si>
  <si>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</si>
  <si>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</si>
  <si>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</si>
  <si>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</si>
  <si>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</si>
  <si>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</si>
  <si>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</si>
  <si>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</si>
  <si>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</si>
  <si>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</si>
  <si>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</si>
  <si>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</si>
  <si>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</si>
  <si>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</si>
  <si>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</si>
  <si>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</si>
  <si>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</si>
  <si>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</si>
  <si>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</si>
  <si>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</si>
  <si>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</si>
  <si>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</si>
  <si>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</si>
  <si>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</si>
  <si>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</si>
  <si>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</si>
  <si>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</si>
  <si>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</si>
  <si>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</si>
  <si>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</si>
  <si>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</si>
  <si>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</si>
  <si>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</si>
  <si>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</si>
  <si>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</si>
  <si>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</si>
  <si>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</si>
  <si>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</si>
  <si>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</si>
  <si>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</si>
  <si>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</si>
  <si>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</si>
  <si>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</si>
  <si>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</si>
  <si>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</si>
  <si>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</si>
  <si>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</si>
  <si>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</si>
  <si>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</si>
  <si>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</si>
  <si>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</si>
  <si>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</si>
  <si>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</si>
  <si>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</si>
  <si>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</si>
  <si>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</si>
  <si>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</si>
  <si>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</si>
  <si>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</si>
  <si>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</si>
  <si>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</si>
  <si>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</si>
  <si>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</si>
  <si>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</si>
  <si>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</si>
  <si>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</si>
  <si>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</si>
  <si>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</si>
  <si>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</si>
  <si>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</si>
  <si>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</si>
  <si>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</si>
  <si>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</si>
  <si>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</si>
  <si>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</si>
  <si>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</si>
  <si>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</si>
  <si>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</si>
  <si>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</si>
  <si>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</si>
  <si>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</si>
  <si>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</si>
  <si>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</si>
  <si>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</si>
  <si>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</si>
  <si>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</si>
  <si>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</si>
  <si>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</si>
  <si>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</si>
  <si>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</si>
  <si>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</si>
  <si>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</si>
  <si>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</si>
  <si>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</si>
  <si>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</si>
  <si>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</si>
  <si>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</si>
  <si>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</si>
  <si>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</si>
  <si>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</si>
  <si>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</si>
  <si>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</si>
  <si>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</si>
  <si>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</si>
  <si>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</si>
  <si>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</si>
  <si>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</si>
  <si>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</si>
  <si>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</si>
  <si>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</si>
  <si>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</si>
  <si>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</si>
  <si>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</si>
  <si>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</si>
  <si>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</si>
  <si>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</si>
  <si>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</si>
  <si>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</si>
  <si>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</si>
  <si>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</si>
  <si>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</si>
  <si>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</si>
  <si>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</si>
  <si>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</si>
  <si>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</si>
  <si>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</si>
  <si>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</si>
  <si>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</si>
  <si>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</si>
  <si>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</si>
  <si>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</si>
  <si>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</si>
  <si>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</si>
  <si>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</si>
  <si>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</si>
  <si>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</si>
  <si>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</si>
  <si>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</si>
  <si>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</si>
  <si>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</si>
  <si>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</si>
  <si>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</si>
  <si>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</si>
  <si>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</si>
  <si>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</si>
  <si>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</si>
  <si>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</si>
  <si>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</si>
  <si>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</si>
  <si>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</si>
  <si>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</si>
  <si>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</si>
  <si>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</si>
  <si>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</si>
  <si>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</si>
  <si>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</si>
  <si>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</si>
  <si>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</si>
  <si>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</si>
  <si>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</si>
  <si>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</si>
  <si>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</si>
  <si>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</si>
  <si>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</si>
  <si>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</si>
  <si>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</si>
  <si>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</si>
  <si>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</si>
  <si>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</si>
  <si>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</si>
  <si>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</si>
  <si>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</si>
  <si>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</si>
  <si>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</si>
  <si>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</si>
  <si>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</si>
  <si>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</si>
  <si>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</si>
  <si>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</si>
  <si>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</si>
  <si>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</si>
  <si>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</si>
  <si>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</si>
  <si>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</si>
  <si>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</si>
  <si>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</si>
  <si>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</si>
  <si>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</si>
  <si>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</si>
  <si>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</si>
  <si>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</si>
  <si>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</si>
  <si>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</si>
  <si>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</si>
  <si>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</si>
  <si>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</si>
  <si>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</si>
  <si>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</si>
  <si>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</si>
  <si>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</si>
  <si>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</si>
  <si>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</si>
  <si>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</si>
  <si>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</si>
  <si>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</si>
  <si>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</si>
  <si>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</si>
  <si>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</si>
  <si>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</si>
  <si>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</si>
  <si>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</si>
  <si>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</si>
  <si>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</si>
  <si>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</si>
  <si>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</si>
  <si>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</si>
  <si>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</si>
  <si>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</si>
  <si>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</si>
  <si>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</si>
  <si>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</si>
  <si>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</si>
  <si>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</si>
  <si>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</si>
  <si>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</si>
  <si>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</si>
  <si>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</si>
  <si>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</si>
  <si>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</si>
  <si>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</si>
  <si>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</si>
  <si>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</si>
  <si>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</si>
  <si>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</si>
  <si>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</si>
  <si>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</si>
  <si>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</si>
  <si>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</si>
  <si>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</si>
  <si>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</si>
  <si>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</si>
  <si>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</si>
  <si>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</si>
  <si>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</si>
  <si>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</si>
  <si>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</si>
  <si>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</si>
  <si>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</si>
  <si>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</si>
  <si>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</si>
  <si>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</si>
  <si>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</si>
  <si>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</si>
  <si>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</si>
  <si>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</si>
  <si>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</si>
  <si>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</si>
  <si>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</si>
  <si>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</si>
  <si>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</si>
  <si>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</si>
  <si>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</si>
  <si>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</si>
  <si>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</si>
  <si>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</si>
  <si>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</si>
  <si>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</si>
  <si>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</si>
  <si>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</si>
  <si>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</si>
  <si>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</si>
  <si>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</si>
  <si>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</si>
  <si>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</si>
  <si>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</si>
  <si>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</si>
  <si>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</si>
  <si>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</si>
  <si>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</si>
  <si>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</si>
  <si>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</si>
  <si>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</si>
  <si>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</si>
  <si>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</si>
  <si>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</si>
  <si>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</si>
  <si>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</si>
  <si>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</si>
  <si>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</si>
  <si>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</si>
  <si>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</si>
  <si>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</si>
  <si>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</si>
  <si>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</si>
  <si>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</si>
  <si>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</si>
  <si>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</si>
  <si>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</si>
  <si>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</si>
  <si>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</si>
  <si>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</si>
  <si>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</si>
  <si>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</si>
  <si>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</si>
  <si>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</si>
  <si>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</si>
  <si>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</si>
  <si>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</si>
  <si>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</si>
  <si>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</si>
  <si>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</si>
  <si>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</si>
  <si>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</si>
  <si>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</si>
  <si>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</si>
  <si>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</si>
  <si>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</si>
  <si>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</si>
  <si>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</si>
  <si>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</si>
  <si>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</si>
  <si>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</si>
  <si>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</si>
  <si>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</si>
  <si>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</si>
  <si>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</si>
  <si>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</si>
  <si>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</si>
  <si>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</si>
  <si>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</si>
  <si>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</si>
  <si>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</si>
  <si>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</si>
  <si>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</si>
  <si>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</si>
  <si>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</si>
  <si>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</si>
  <si>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</si>
  <si>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</si>
  <si>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</si>
  <si>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</si>
  <si>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</si>
  <si>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</si>
  <si>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</si>
  <si>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</si>
  <si>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</si>
  <si>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</si>
  <si>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</si>
  <si>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</si>
  <si>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</si>
  <si>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</si>
  <si>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</si>
  <si>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</si>
  <si>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</si>
  <si>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</si>
  <si>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</si>
  <si>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</si>
  <si>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</si>
  <si>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</si>
  <si>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</si>
  <si>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</si>
  <si>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</si>
  <si>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</si>
  <si>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</si>
  <si>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</si>
  <si>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</si>
  <si>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</si>
  <si>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</si>
  <si>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</si>
  <si>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</si>
  <si>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</si>
  <si>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</si>
  <si>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</si>
  <si>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</si>
  <si>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</si>
  <si>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</si>
  <si>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</si>
  <si>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</si>
  <si>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</si>
  <si>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</si>
  <si>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</si>
  <si>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</si>
  <si>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</si>
  <si>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</si>
  <si>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</si>
  <si>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</si>
  <si>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</si>
  <si>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</si>
  <si>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</si>
  <si>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</si>
  <si>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</si>
  <si>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</si>
  <si>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</si>
  <si>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</si>
  <si>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</si>
  <si>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</si>
  <si>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</si>
  <si>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</si>
  <si>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</si>
  <si>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</si>
  <si>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</si>
  <si>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</si>
  <si>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</si>
  <si>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</si>
  <si>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</si>
  <si>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</si>
  <si>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</si>
  <si>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</si>
  <si>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</si>
  <si>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</si>
  <si>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</si>
  <si>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</si>
  <si>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</si>
  <si>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</si>
  <si>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</si>
  <si>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</si>
  <si>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</si>
  <si>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</si>
  <si>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</si>
  <si>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</si>
  <si>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</si>
  <si>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</si>
  <si>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</si>
  <si>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</si>
  <si>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</si>
  <si>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</si>
  <si>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</si>
  <si>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</si>
  <si>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</si>
  <si>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</si>
  <si>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</si>
  <si>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</si>
  <si>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</si>
  <si>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</si>
  <si>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</si>
  <si>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</si>
  <si>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</si>
  <si>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</si>
  <si>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</si>
  <si>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</si>
  <si>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</si>
  <si>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</si>
  <si>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</si>
  <si>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</si>
  <si>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</si>
  <si>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</si>
  <si>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</si>
  <si>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</si>
  <si>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</si>
  <si>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</si>
  <si>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</si>
  <si>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</si>
  <si>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</si>
  <si>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</si>
  <si>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</si>
  <si>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</si>
  <si>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</si>
  <si>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</si>
  <si>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</si>
  <si>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</si>
  <si>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</si>
  <si>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</si>
  <si>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</si>
  <si>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</si>
  <si>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</si>
  <si>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</si>
  <si>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</si>
  <si>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</si>
  <si>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</si>
  <si>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</si>
  <si>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</si>
  <si>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</si>
  <si>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</si>
  <si>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</si>
  <si>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</si>
  <si>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</si>
  <si>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</si>
  <si>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</si>
  <si>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</si>
  <si>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</si>
  <si>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</si>
  <si>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</si>
  <si>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</si>
  <si>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</si>
  <si>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</si>
  <si>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</si>
  <si>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</si>
  <si>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</si>
  <si>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</si>
  <si>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</si>
  <si>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</si>
  <si>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</si>
  <si>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</si>
  <si>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</si>
  <si>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</si>
  <si>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</si>
  <si>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</si>
  <si>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</si>
  <si>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</si>
  <si>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</si>
  <si>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</si>
  <si>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</si>
  <si>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</si>
  <si>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</si>
  <si>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</si>
  <si>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</si>
  <si>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</si>
  <si>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</si>
  <si>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</si>
  <si>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</si>
  <si>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</si>
  <si>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</si>
  <si>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</si>
  <si>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</si>
  <si>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</si>
  <si>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</si>
  <si>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</si>
  <si>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</si>
  <si>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</si>
  <si>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</si>
  <si>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</si>
  <si>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</si>
  <si>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</si>
  <si>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</si>
  <si>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</si>
  <si>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</si>
  <si>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</si>
  <si>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</si>
  <si>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</si>
  <si>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</si>
  <si>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</si>
  <si>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</si>
  <si>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</si>
  <si>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</si>
  <si>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</si>
  <si>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</si>
  <si>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</si>
  <si>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</si>
  <si>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</si>
  <si>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</si>
  <si>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</si>
  <si>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</si>
  <si>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</si>
  <si>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</si>
  <si>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</si>
  <si>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</si>
  <si>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</si>
  <si>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</si>
  <si>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</si>
  <si>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</si>
  <si>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</si>
  <si>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</si>
  <si>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</si>
  <si>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</si>
  <si>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</si>
  <si>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</si>
  <si>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</si>
  <si>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</si>
  <si>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</si>
  <si>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</si>
  <si>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</si>
  <si>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</si>
  <si>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</si>
  <si>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</si>
  <si>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</si>
  <si>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</si>
  <si>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</si>
  <si>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</si>
  <si>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</si>
  <si>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</si>
  <si>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</si>
  <si>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</si>
  <si>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</si>
  <si>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</si>
  <si>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</si>
  <si>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</si>
  <si>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</si>
  <si>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</si>
  <si>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</si>
  <si>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</si>
  <si>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</si>
  <si>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</si>
  <si>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</si>
  <si>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</si>
  <si>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</si>
  <si>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</si>
  <si>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</si>
  <si>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</si>
  <si>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</si>
  <si>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</si>
  <si>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</si>
  <si>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</si>
  <si>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</si>
  <si>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</si>
  <si>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</si>
  <si>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</si>
  <si>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</si>
  <si>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</si>
  <si>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</si>
  <si>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</si>
  <si>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</si>
  <si>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</si>
  <si>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</si>
  <si>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</si>
  <si>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</si>
  <si>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</si>
  <si>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</si>
  <si>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</si>
  <si>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</si>
  <si>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</si>
  <si>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</si>
  <si>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</si>
  <si>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</si>
  <si>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</si>
  <si>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</si>
  <si>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</si>
  <si>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</si>
  <si>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</si>
  <si>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</si>
  <si>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</si>
  <si>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</si>
  <si>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</si>
  <si>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</si>
  <si>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</si>
  <si>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</si>
  <si>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</si>
  <si>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</si>
  <si>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</si>
  <si>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</si>
  <si>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</si>
  <si>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</si>
  <si>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</si>
  <si>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</si>
  <si>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</si>
  <si>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</si>
  <si>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</si>
  <si>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</si>
  <si>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</si>
  <si>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</si>
  <si>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</si>
  <si>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</si>
  <si>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</si>
  <si>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</si>
  <si>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</si>
  <si>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</si>
  <si>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</si>
  <si>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</si>
  <si>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</si>
  <si>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</si>
  <si>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</si>
  <si>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</si>
  <si>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</si>
  <si>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</si>
  <si>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</si>
  <si>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</si>
  <si>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</si>
  <si>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</si>
  <si>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</si>
  <si>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</si>
  <si>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</si>
  <si>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</si>
  <si>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</si>
  <si>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</si>
  <si>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</si>
  <si>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</si>
  <si>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</si>
  <si>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</si>
  <si>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</si>
  <si>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</si>
  <si>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</si>
  <si>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</si>
  <si>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</si>
  <si>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</si>
  <si>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</si>
  <si>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</si>
  <si>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</si>
  <si>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</si>
  <si>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</si>
  <si>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</si>
  <si>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</si>
  <si>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</si>
  <si>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</si>
  <si>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</si>
  <si>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</si>
  <si>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</si>
  <si>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</si>
  <si>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</si>
  <si>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</si>
  <si>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</si>
  <si>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</si>
  <si>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</si>
  <si>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</si>
  <si>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</si>
  <si>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</si>
  <si>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</si>
  <si>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</si>
  <si>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</si>
  <si>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</si>
  <si>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</si>
  <si>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</si>
  <si>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</si>
  <si>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</si>
  <si>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</si>
  <si>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</si>
  <si>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</si>
  <si>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</si>
  <si>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</si>
  <si>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</si>
  <si>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</si>
  <si>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</si>
  <si>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</si>
  <si>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</si>
  <si>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</si>
  <si>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</si>
  <si>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</si>
  <si>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</si>
  <si>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</si>
  <si>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</si>
  <si>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</si>
  <si>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</si>
  <si>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</si>
  <si>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</si>
  <si>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</si>
  <si>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</si>
  <si>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</si>
  <si>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</si>
  <si>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</si>
  <si>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</si>
  <si>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</si>
  <si>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</si>
  <si>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</si>
  <si>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</si>
  <si>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</si>
  <si>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</si>
  <si>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</si>
  <si>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</si>
  <si>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</si>
  <si>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</si>
  <si>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</si>
  <si>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</si>
  <si>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</si>
  <si>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</si>
  <si>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</si>
  <si>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</si>
  <si>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</si>
  <si>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</si>
  <si>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</si>
  <si>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</si>
  <si>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</si>
  <si>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</si>
  <si>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</si>
  <si>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</si>
  <si>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</si>
  <si>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</si>
  <si>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</si>
  <si>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</si>
  <si>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</si>
  <si>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</si>
  <si>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</si>
  <si>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</si>
  <si>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</si>
  <si>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</si>
  <si>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</si>
  <si>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</si>
  <si>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</si>
  <si>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</si>
  <si>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</si>
  <si>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</si>
  <si>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</si>
  <si>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</si>
  <si>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</si>
  <si>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</si>
  <si>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</si>
  <si>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</si>
  <si>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</si>
  <si>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</si>
  <si>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</si>
  <si>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</si>
  <si>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</si>
  <si>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</si>
  <si>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</si>
  <si>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</si>
  <si>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</si>
  <si>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</si>
  <si>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</si>
  <si>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</si>
  <si>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</si>
  <si>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</si>
  <si>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</si>
  <si>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</si>
  <si>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</si>
  <si>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</si>
  <si>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</si>
  <si>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</si>
  <si>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</si>
  <si>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</si>
  <si>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</si>
  <si>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</si>
  <si>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</si>
  <si>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</si>
  <si>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</si>
  <si>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</si>
  <si>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</si>
  <si>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</si>
  <si>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</si>
  <si>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</si>
  <si>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</si>
  <si>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</si>
  <si>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</si>
  <si>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</si>
  <si>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</si>
  <si>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</si>
  <si>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</si>
  <si>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</si>
  <si>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</si>
  <si>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</si>
  <si>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</si>
  <si>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</si>
  <si>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</si>
  <si>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</si>
  <si>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</si>
  <si>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</si>
  <si>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</si>
  <si>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</si>
  <si>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</si>
  <si>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</si>
  <si>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</si>
  <si>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</si>
  <si>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</si>
  <si>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</si>
  <si>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</si>
  <si>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</si>
  <si>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</si>
  <si>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</si>
  <si>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</si>
  <si>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</si>
  <si>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</si>
  <si>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</si>
  <si>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</si>
  <si>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</si>
  <si>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</si>
  <si>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</si>
  <si>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</si>
  <si>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</si>
  <si>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</si>
  <si>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</si>
  <si>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</si>
  <si>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</si>
  <si>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</si>
  <si>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</si>
  <si>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</si>
  <si>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</si>
  <si>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</si>
  <si>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</si>
  <si>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</si>
  <si>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</si>
  <si>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</si>
  <si>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</si>
  <si>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</si>
  <si>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</si>
  <si>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</si>
  <si>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</si>
  <si>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</si>
  <si>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</si>
  <si>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</si>
  <si>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</si>
  <si>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</si>
  <si>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</si>
  <si>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</si>
  <si>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</si>
  <si>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</si>
  <si>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</si>
  <si>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</si>
  <si>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</si>
  <si>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</si>
  <si>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</si>
  <si>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</si>
  <si>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</si>
  <si>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</si>
  <si>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</si>
  <si>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</si>
  <si>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</si>
  <si>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</si>
  <si>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</si>
  <si>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</si>
  <si>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</si>
  <si>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</si>
  <si>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</si>
  <si>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</si>
  <si>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</si>
  <si>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</si>
  <si>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</si>
  <si>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</si>
  <si>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</si>
  <si>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</si>
  <si>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</si>
  <si>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</si>
  <si>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</si>
  <si>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</si>
  <si>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</si>
  <si>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</si>
  <si>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</si>
  <si>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</si>
  <si>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</si>
  <si>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</si>
  <si>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</si>
  <si>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</si>
  <si>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</si>
  <si>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</si>
  <si>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</si>
  <si>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</si>
  <si>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</si>
  <si>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</si>
  <si>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</si>
  <si>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</si>
  <si>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</si>
  <si>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</si>
  <si>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</si>
  <si>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</si>
  <si>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</si>
  <si>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</si>
  <si>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</si>
  <si>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</si>
  <si>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</si>
  <si>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</si>
  <si>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</si>
  <si>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</si>
  <si>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</si>
  <si>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</si>
  <si>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</si>
  <si>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</si>
  <si>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</si>
  <si>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</si>
  <si>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</si>
  <si>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</si>
  <si>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</si>
  <si>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</si>
  <si>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</si>
  <si>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</si>
  <si>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</si>
  <si>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</si>
  <si>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</si>
  <si>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</si>
  <si>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</si>
  <si>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</si>
  <si>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</si>
  <si>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</si>
  <si>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</si>
  <si>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</si>
  <si>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</si>
  <si>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</si>
  <si>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</si>
  <si>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</si>
  <si>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</si>
  <si>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</si>
  <si>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</si>
  <si>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</si>
  <si>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</si>
  <si>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</si>
  <si>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</si>
  <si>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</si>
  <si>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</si>
  <si>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</si>
  <si>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</si>
  <si>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</si>
  <si>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</si>
  <si>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</si>
  <si>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</si>
  <si>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</si>
  <si>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</si>
  <si>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</si>
  <si>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</si>
  <si>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</si>
  <si>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</si>
  <si>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</si>
  <si>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</si>
  <si>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</si>
  <si>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</si>
  <si>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</si>
  <si>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</si>
  <si>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</si>
  <si>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</si>
  <si>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</si>
  <si>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</si>
  <si>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</si>
  <si>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</si>
  <si>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</si>
  <si>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</si>
  <si>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</si>
  <si>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</si>
  <si>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</si>
  <si>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</si>
  <si>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</si>
  <si>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</si>
  <si>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</si>
  <si>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</si>
  <si>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</si>
  <si>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</si>
  <si>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</si>
  <si>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</si>
  <si>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</si>
  <si>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</si>
  <si>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</si>
  <si>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</si>
  <si>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</si>
  <si>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</si>
  <si>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</si>
  <si>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</si>
  <si>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</si>
  <si>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</si>
  <si>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</si>
  <si>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</si>
  <si>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</si>
  <si>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</si>
  <si>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</si>
  <si>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</si>
  <si>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</si>
  <si>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</si>
  <si>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</si>
  <si>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</si>
  <si>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</si>
  <si>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</si>
  <si>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</si>
  <si>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</si>
  <si>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</si>
  <si>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</si>
  <si>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</si>
  <si>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</si>
  <si>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</si>
  <si>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</si>
  <si>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</si>
  <si>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</si>
  <si>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</si>
  <si>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</si>
  <si>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</si>
  <si>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</si>
  <si>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</si>
  <si>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</si>
  <si>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</si>
  <si>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</si>
  <si>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</si>
  <si>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</si>
  <si>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</si>
  <si>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</si>
  <si>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</si>
  <si>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</si>
  <si>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</si>
  <si>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</si>
  <si>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</si>
  <si>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</si>
  <si>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</si>
  <si>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</si>
  <si>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</si>
  <si>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</si>
  <si>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</si>
  <si>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</si>
  <si>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</si>
  <si>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</si>
  <si>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</si>
  <si>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</si>
  <si>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</si>
  <si>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</si>
  <si>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</si>
  <si>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</si>
  <si>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</si>
  <si>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</si>
  <si>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</si>
  <si>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</si>
  <si>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</si>
  <si>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</si>
  <si>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</si>
  <si>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</si>
  <si>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</si>
  <si>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</si>
  <si>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</si>
  <si>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</si>
  <si>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</si>
  <si>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</si>
  <si>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</si>
  <si>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</si>
  <si>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</si>
  <si>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</si>
  <si>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</si>
  <si>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</si>
  <si>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</si>
  <si>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</si>
  <si>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</si>
  <si>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</si>
  <si>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</si>
  <si>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</si>
  <si>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</si>
  <si>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</si>
  <si>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</si>
  <si>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</si>
  <si>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</si>
  <si>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</si>
  <si>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</si>
  <si>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</si>
  <si>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</si>
  <si>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</si>
  <si>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</si>
  <si>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</si>
  <si>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</si>
  <si>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</si>
  <si>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</si>
  <si>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</si>
  <si>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</si>
  <si>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</si>
  <si>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</si>
  <si>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</si>
  <si>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</si>
  <si>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</si>
  <si>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</si>
  <si>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</si>
  <si>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</si>
  <si>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</si>
  <si>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</si>
  <si>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</si>
  <si>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</si>
  <si>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</si>
  <si>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</si>
  <si>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</si>
  <si>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</si>
  <si>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</si>
  <si>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</si>
  <si>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</si>
  <si>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</si>
  <si>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</si>
  <si>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</si>
  <si>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</si>
  <si>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</si>
  <si>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</si>
  <si>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</si>
  <si>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</si>
  <si>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</si>
  <si>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</si>
  <si>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</si>
  <si>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</si>
  <si>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</si>
  <si>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</si>
  <si>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</si>
  <si>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</si>
  <si>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</si>
  <si>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</si>
  <si>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</si>
  <si>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</si>
  <si>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</si>
  <si>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</si>
  <si>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</si>
  <si>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</si>
  <si>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</si>
  <si>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</si>
  <si>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</si>
  <si>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</si>
  <si>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</si>
  <si>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</si>
  <si>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</si>
  <si>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</si>
  <si>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</si>
  <si>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</si>
  <si>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</si>
  <si>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</si>
  <si>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</si>
  <si>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</si>
  <si>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</si>
  <si>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</si>
  <si>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</si>
  <si>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</si>
  <si>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</si>
  <si>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</si>
  <si>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</si>
  <si>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</si>
  <si>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</si>
  <si>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</si>
  <si>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</si>
  <si>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</si>
  <si>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</si>
  <si>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</si>
  <si>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</si>
  <si>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</si>
  <si>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</si>
  <si>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</si>
  <si>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</si>
  <si>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</si>
  <si>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</si>
  <si>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</si>
  <si>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</si>
  <si>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</si>
  <si>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</si>
  <si>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</si>
  <si>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</si>
  <si>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</si>
  <si>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</si>
  <si>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</si>
  <si>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</si>
  <si>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</si>
  <si>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</si>
  <si>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</si>
  <si>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</si>
  <si>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</si>
  <si>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</si>
  <si>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</si>
  <si>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</si>
  <si>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</si>
  <si>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</si>
  <si>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</si>
  <si>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</si>
  <si>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</si>
  <si>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</si>
  <si>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</si>
  <si>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</si>
  <si>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</si>
  <si>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</si>
  <si>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</si>
  <si>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</si>
  <si>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</si>
  <si>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</si>
  <si>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</si>
  <si>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</si>
  <si>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</si>
  <si>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</si>
  <si>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</si>
  <si>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</si>
  <si>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</si>
  <si>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</si>
  <si>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</si>
  <si>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</si>
  <si>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</si>
  <si>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</si>
  <si>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</si>
  <si>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</si>
  <si>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</si>
  <si>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</si>
  <si>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</si>
  <si>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</si>
  <si>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</si>
  <si>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</si>
  <si>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</si>
  <si>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</si>
  <si>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</si>
  <si>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</si>
  <si>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</si>
  <si>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</si>
  <si>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</si>
  <si>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</si>
  <si>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</si>
  <si>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</si>
  <si>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</si>
  <si>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</si>
  <si>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</si>
  <si>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</si>
  <si>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</si>
  <si>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</si>
  <si>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</si>
  <si>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</si>
  <si>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</si>
  <si>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</si>
  <si>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</si>
  <si>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</si>
  <si>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</si>
  <si>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</si>
  <si>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</si>
  <si>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</si>
  <si>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</si>
  <si>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</si>
  <si>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</si>
  <si>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</si>
  <si>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</si>
  <si>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</si>
  <si>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</si>
  <si>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</si>
  <si>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</si>
  <si>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</si>
  <si>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</si>
  <si>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</si>
  <si>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</si>
  <si>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</si>
  <si>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</si>
  <si>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</si>
  <si>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</si>
  <si>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</si>
  <si>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</si>
  <si>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</si>
  <si>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</si>
  <si>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</si>
  <si>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</si>
  <si>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</si>
  <si>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</si>
  <si>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</si>
  <si>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</si>
  <si>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</si>
  <si>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</si>
  <si>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</si>
  <si>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</si>
  <si>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</si>
  <si>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</si>
  <si>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</si>
  <si>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</si>
  <si>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</si>
  <si>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</si>
  <si>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</si>
  <si>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</si>
  <si>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</si>
  <si>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</si>
  <si>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</si>
  <si>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</si>
  <si>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</si>
  <si>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</si>
  <si>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</si>
  <si>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</si>
  <si>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</si>
  <si>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</si>
  <si>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</si>
  <si>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</si>
  <si>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</si>
  <si>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</si>
  <si>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</si>
  <si>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</si>
  <si>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</si>
  <si>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</si>
  <si>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</si>
  <si>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</si>
  <si>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</si>
  <si>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</si>
  <si>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</si>
  <si>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</si>
  <si>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</si>
  <si>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</si>
  <si>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</si>
  <si>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</si>
  <si>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</si>
  <si>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</si>
  <si>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</si>
  <si>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</si>
  <si>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</si>
  <si>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</si>
  <si>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</si>
  <si>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</si>
  <si>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</si>
  <si>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</si>
  <si>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</si>
  <si>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</si>
  <si>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</si>
  <si>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</si>
  <si>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</si>
  <si>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</si>
  <si>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</si>
  <si>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</si>
  <si>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</si>
  <si>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</si>
  <si>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</si>
  <si>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</si>
  <si>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</si>
  <si>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</si>
  <si>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</si>
  <si>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</si>
  <si>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</si>
  <si>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</si>
  <si>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</si>
  <si>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</si>
  <si>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</si>
  <si>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</si>
  <si>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</si>
  <si>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</si>
  <si>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</si>
  <si>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</si>
  <si>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</si>
  <si>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</si>
  <si>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</si>
  <si>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</si>
  <si>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</si>
  <si>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</si>
  <si>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</si>
  <si>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</si>
  <si>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</si>
  <si>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</si>
  <si>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</si>
  <si>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</si>
  <si>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</si>
  <si>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</si>
  <si>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</si>
  <si>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</si>
  <si>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</si>
  <si>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</si>
  <si>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</si>
  <si>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</si>
  <si>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</si>
  <si>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</si>
  <si>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</si>
  <si>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</si>
  <si>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</si>
  <si>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</si>
  <si>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</si>
  <si>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</si>
  <si>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</si>
  <si>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</si>
  <si>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</si>
  <si>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</si>
  <si>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</si>
  <si>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</si>
  <si>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</si>
  <si>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</si>
  <si>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</si>
  <si>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</si>
  <si>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</si>
  <si>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</si>
  <si>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</si>
  <si>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</si>
  <si>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</si>
  <si>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</si>
  <si>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</si>
  <si>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</si>
  <si>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</si>
  <si>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</si>
  <si>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</si>
  <si>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</si>
  <si>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</si>
  <si>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</si>
  <si>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</si>
  <si>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</si>
  <si>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</si>
  <si>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</si>
  <si>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</si>
  <si>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</si>
  <si>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</si>
  <si>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</si>
  <si>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</si>
  <si>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</si>
  <si>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</si>
  <si>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</si>
  <si>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</si>
  <si>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</si>
  <si>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</si>
  <si>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</si>
  <si>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</si>
  <si>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</si>
  <si>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</si>
  <si>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</si>
  <si>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</si>
  <si>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</si>
  <si>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</si>
  <si>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</si>
  <si>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</si>
  <si>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</si>
  <si>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</si>
  <si>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</si>
  <si>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</si>
  <si>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</si>
  <si>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</si>
  <si>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</si>
  <si>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</si>
  <si>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</si>
  <si>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</si>
  <si>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</si>
  <si>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</si>
  <si>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</si>
  <si>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</si>
  <si>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</si>
  <si>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</si>
  <si>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</si>
  <si>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</si>
  <si>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</si>
  <si>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</si>
  <si>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</si>
  <si>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</si>
  <si>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</si>
  <si>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</si>
  <si>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</si>
  <si>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</si>
  <si>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</si>
  <si>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</si>
  <si>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</si>
  <si>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</si>
  <si>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</si>
  <si>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</si>
  <si>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</si>
  <si>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</si>
  <si>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</si>
  <si>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</si>
  <si>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</si>
  <si>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</si>
  <si>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</si>
  <si>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</si>
  <si>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</si>
  <si>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</si>
  <si>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</si>
  <si>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</si>
  <si>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</si>
  <si>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</si>
  <si>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</si>
  <si>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</si>
  <si>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</si>
  <si>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</si>
  <si>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</si>
  <si>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</si>
  <si>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</si>
  <si>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</si>
  <si>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</si>
  <si>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</si>
  <si>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</si>
  <si>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</si>
  <si>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</si>
  <si>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</si>
  <si>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</si>
  <si>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</si>
  <si>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</si>
  <si>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</si>
  <si>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</si>
  <si>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</si>
  <si>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</si>
  <si>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</si>
  <si>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</si>
  <si>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</si>
  <si>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</si>
  <si>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</si>
  <si>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</si>
  <si>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</si>
  <si>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</si>
  <si>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</si>
  <si>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</si>
  <si>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</si>
  <si>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</si>
  <si>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</si>
  <si>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</si>
  <si>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</si>
  <si>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</si>
  <si>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</si>
  <si>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</si>
  <si>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</si>
  <si>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</si>
  <si>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</si>
  <si>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</si>
  <si>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</si>
  <si>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</si>
  <si>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</si>
  <si>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</si>
  <si>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</si>
  <si>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</si>
  <si>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</si>
  <si>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</si>
  <si>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</si>
  <si>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</si>
  <si>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</si>
  <si>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</si>
  <si>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</si>
  <si>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</si>
  <si>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</si>
  <si>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</si>
  <si>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</si>
  <si>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</si>
  <si>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</si>
  <si>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</si>
  <si>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</si>
  <si>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</si>
  <si>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</si>
  <si>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</si>
  <si>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</si>
  <si>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</si>
  <si>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</si>
  <si>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</si>
  <si>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</si>
  <si>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</si>
  <si>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</si>
  <si>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</si>
  <si>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</si>
  <si>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</si>
  <si>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</si>
  <si>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</si>
  <si>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</si>
  <si>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</si>
  <si>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</si>
  <si>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</si>
  <si>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</si>
  <si>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</si>
  <si>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</si>
  <si>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</si>
  <si>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</si>
  <si>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</si>
  <si>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</si>
  <si>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</si>
  <si>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</si>
  <si>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</si>
  <si>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</si>
  <si>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</si>
  <si>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</si>
  <si>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</si>
  <si>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</si>
  <si>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</si>
  <si>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</si>
  <si>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</si>
  <si>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</si>
  <si>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</si>
  <si>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</si>
  <si>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</si>
  <si>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</si>
  <si>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</si>
  <si>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</si>
  <si>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</si>
  <si>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</si>
  <si>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</si>
  <si>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</si>
  <si>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</si>
  <si>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</si>
  <si>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</si>
  <si>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</si>
  <si>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</si>
  <si>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</si>
  <si>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</si>
  <si>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</si>
  <si>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</si>
  <si>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</si>
  <si>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</si>
  <si>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</si>
  <si>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</si>
  <si>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</si>
  <si>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</si>
  <si>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</si>
  <si>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</si>
  <si>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</si>
  <si>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</si>
  <si>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</si>
  <si>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</si>
  <si>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</si>
  <si>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</si>
  <si>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</si>
  <si>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</si>
  <si>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</si>
  <si>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</si>
  <si>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</si>
  <si>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</si>
  <si>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</si>
  <si>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</si>
  <si>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</si>
  <si>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</si>
  <si>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</si>
  <si>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</si>
  <si>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</si>
  <si>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</si>
  <si>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</si>
  <si>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</si>
  <si>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</si>
  <si>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</si>
  <si>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</si>
  <si>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</si>
  <si>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</si>
  <si>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</si>
  <si>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</si>
  <si>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</si>
  <si>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</si>
  <si>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</si>
  <si>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</si>
  <si>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</si>
  <si>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</si>
  <si>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</si>
  <si>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</si>
  <si>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</si>
  <si>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</si>
  <si>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</si>
  <si>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</si>
  <si>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</si>
  <si>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</si>
  <si>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</si>
  <si>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</si>
  <si>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</si>
  <si>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</si>
  <si>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</si>
  <si>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</si>
  <si>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</si>
  <si>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</si>
  <si>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</si>
  <si>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</si>
  <si>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</si>
  <si>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</si>
  <si>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</si>
  <si>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</si>
  <si>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</si>
  <si>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</si>
  <si>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</si>
  <si>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</si>
  <si>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</si>
  <si>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</si>
  <si>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</si>
  <si>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</si>
  <si>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</si>
  <si>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</si>
  <si>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</si>
  <si>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</si>
  <si>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</si>
  <si>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</si>
  <si>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</si>
  <si>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</si>
  <si>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</si>
  <si>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</si>
  <si>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</si>
  <si>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</si>
  <si>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</si>
  <si>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</si>
  <si>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</si>
  <si>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</si>
  <si>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</si>
  <si>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</si>
  <si>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</si>
  <si>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</si>
  <si>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</si>
  <si>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</si>
  <si>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</si>
  <si>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</si>
  <si>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</si>
  <si>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</si>
  <si>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</si>
  <si>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</si>
  <si>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</si>
  <si>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</si>
  <si>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</si>
  <si>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</si>
  <si>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</si>
  <si>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</si>
  <si>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</si>
  <si>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</si>
  <si>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</si>
  <si>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</si>
  <si>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</si>
  <si>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</si>
  <si>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</si>
  <si>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</si>
  <si>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</si>
  <si>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</si>
  <si>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</si>
  <si>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</si>
  <si>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</si>
  <si>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</si>
  <si>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</si>
  <si>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</si>
  <si>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</si>
  <si>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</si>
  <si>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</si>
  <si>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</si>
  <si>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</si>
  <si>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</si>
  <si>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</si>
  <si>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</si>
  <si>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</si>
  <si>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</si>
  <si>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</si>
  <si>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</si>
  <si>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</si>
  <si>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</si>
  <si>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</si>
  <si>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</si>
  <si>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</si>
  <si>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</si>
  <si>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</si>
  <si>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</si>
  <si>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</si>
  <si>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</si>
  <si>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</si>
  <si>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</si>
  <si>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</si>
  <si>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</si>
  <si>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</si>
  <si>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</si>
  <si>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</si>
  <si>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</si>
  <si>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</si>
  <si>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</si>
  <si>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</si>
  <si>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</si>
  <si>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</si>
  <si>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</si>
  <si>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</si>
  <si>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</si>
  <si>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</si>
  <si>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</si>
  <si>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</si>
  <si>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</si>
  <si>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</si>
  <si>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</si>
  <si>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</si>
  <si>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</si>
  <si>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</si>
  <si>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</si>
  <si>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</si>
  <si>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</si>
  <si>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</si>
  <si>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</si>
  <si>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</si>
  <si>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</si>
  <si>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</si>
  <si>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</si>
  <si>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</si>
  <si>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</si>
  <si>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</si>
  <si>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</si>
  <si>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</si>
  <si>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</si>
  <si>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</si>
  <si>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</si>
  <si>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</si>
  <si>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</si>
  <si>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</si>
  <si>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</si>
  <si>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</si>
  <si>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</si>
  <si>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</si>
  <si>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</si>
  <si>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</si>
  <si>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</si>
  <si>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</si>
  <si>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</si>
  <si>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</si>
  <si>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</si>
  <si>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</si>
  <si>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</si>
  <si>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</si>
  <si>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</si>
  <si>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</si>
  <si>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</si>
  <si>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</si>
  <si>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</si>
  <si>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</si>
  <si>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</si>
  <si>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</si>
  <si>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</si>
  <si>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</si>
  <si>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</si>
  <si>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</si>
  <si>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</si>
  <si>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</si>
  <si>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</si>
  <si>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</si>
  <si>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</si>
  <si>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</si>
  <si>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</si>
  <si>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</si>
  <si>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</si>
  <si>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</si>
  <si>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</si>
  <si>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</si>
  <si>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</si>
  <si>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</si>
  <si>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</si>
  <si>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</si>
  <si>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</si>
  <si>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</si>
  <si>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</si>
  <si>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</si>
  <si>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</si>
  <si>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</si>
  <si>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</si>
  <si>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</si>
  <si>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</si>
  <si>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</si>
  <si>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</si>
  <si>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</si>
  <si>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</si>
  <si>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</si>
  <si>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</si>
  <si>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</si>
  <si>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</si>
  <si>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</si>
  <si>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</si>
  <si>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</si>
  <si>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</si>
  <si>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</si>
  <si>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</si>
  <si>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</si>
  <si>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</si>
  <si>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</si>
  <si>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</si>
  <si>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</si>
  <si>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</si>
  <si>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</si>
  <si>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</si>
  <si>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</si>
  <si>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</si>
  <si>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</si>
  <si>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</si>
  <si>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</si>
  <si>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</si>
  <si>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</si>
  <si>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</si>
  <si>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</si>
  <si>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</si>
  <si>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</si>
  <si>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</si>
  <si>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</si>
  <si>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</si>
  <si>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</si>
  <si>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</si>
  <si>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</si>
  <si>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</si>
  <si>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</si>
  <si>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</si>
  <si>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</si>
  <si>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</si>
  <si>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</si>
  <si>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</si>
  <si>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</si>
  <si>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</si>
  <si>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</si>
  <si>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</si>
  <si>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</si>
  <si>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</si>
  <si>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</si>
  <si>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</si>
  <si>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</si>
  <si>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</si>
  <si>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</si>
  <si>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</si>
  <si>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</si>
  <si>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</si>
  <si>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</si>
  <si>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</si>
  <si>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</si>
  <si>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</si>
  <si>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</si>
  <si>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</si>
  <si>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</si>
  <si>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</si>
  <si>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</si>
  <si>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</si>
  <si>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</si>
  <si>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</si>
  <si>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</si>
  <si>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</si>
  <si>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</si>
  <si>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</si>
  <si>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</si>
  <si>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</si>
  <si>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</si>
  <si>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</si>
  <si>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</si>
  <si>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</si>
  <si>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</si>
  <si>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</si>
  <si>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</si>
  <si>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</si>
  <si>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</si>
  <si>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</si>
  <si>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</si>
  <si>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</si>
  <si>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</si>
  <si>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</si>
  <si>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</si>
  <si>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</si>
  <si>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</si>
  <si>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</si>
  <si>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</si>
  <si>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</si>
  <si>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</si>
  <si>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</si>
  <si>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</si>
  <si>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</si>
  <si>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</si>
  <si>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</si>
  <si>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</si>
  <si>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</si>
  <si>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</si>
  <si>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</si>
  <si>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</si>
  <si>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</si>
  <si>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</si>
  <si>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</si>
  <si>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</si>
  <si>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</si>
  <si>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</si>
  <si>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</si>
  <si>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</si>
  <si>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</si>
  <si>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</si>
  <si>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</si>
  <si>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</si>
  <si>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</si>
  <si>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</si>
  <si>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</si>
  <si>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</si>
  <si>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</si>
  <si>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</si>
  <si>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</si>
  <si>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</si>
  <si>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</si>
  <si>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</si>
  <si>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</si>
  <si>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</si>
  <si>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</si>
  <si>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</si>
  <si>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</si>
  <si>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</si>
  <si>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</si>
  <si>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</si>
  <si>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</si>
  <si>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</si>
  <si>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</si>
  <si>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</si>
  <si>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</si>
  <si>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</si>
  <si>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</si>
  <si>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</si>
  <si>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</si>
  <si>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</si>
  <si>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</si>
  <si>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</si>
  <si>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</si>
  <si>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</si>
  <si>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</si>
  <si>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</si>
  <si>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</si>
  <si>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</si>
  <si>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</si>
  <si>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</si>
  <si>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</si>
  <si>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</si>
  <si>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</si>
  <si>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</si>
  <si>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</si>
  <si>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</si>
  <si>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</si>
  <si>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</si>
  <si>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</si>
  <si>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</si>
  <si>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</si>
  <si>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</si>
  <si>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</si>
  <si>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</si>
  <si>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</si>
  <si>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</si>
  <si>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</si>
  <si>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</si>
  <si>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</si>
  <si>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</si>
  <si>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</si>
  <si>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</si>
  <si>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</si>
  <si>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</si>
  <si>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</si>
  <si>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</si>
  <si>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</si>
  <si>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</si>
  <si>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</si>
  <si>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</si>
  <si>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</si>
  <si>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</si>
  <si>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</si>
  <si>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</si>
  <si>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</si>
  <si>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</si>
  <si>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</si>
  <si>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</si>
  <si>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</si>
  <si>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</si>
  <si>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</si>
  <si>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</si>
  <si>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</si>
  <si>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</si>
  <si>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</si>
  <si>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</si>
  <si>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</si>
  <si>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</si>
  <si>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</si>
  <si>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</si>
  <si>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</si>
  <si>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</si>
  <si>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</si>
  <si>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</si>
  <si>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</si>
  <si>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</si>
  <si>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</si>
  <si>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</si>
  <si>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</si>
  <si>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</si>
  <si>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</si>
  <si>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</si>
  <si>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</si>
  <si>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</si>
  <si>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</si>
  <si>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</si>
  <si>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</si>
  <si>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</si>
  <si>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</si>
  <si>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</si>
  <si>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</si>
  <si>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</si>
  <si>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</si>
  <si>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</si>
  <si>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</si>
  <si>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</si>
  <si>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</si>
  <si>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</si>
  <si>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</si>
  <si>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</si>
  <si>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</si>
  <si>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</si>
  <si>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</si>
  <si>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</si>
  <si>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</si>
  <si>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</si>
  <si>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</si>
  <si>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</si>
  <si>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</si>
  <si>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</si>
  <si>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</si>
  <si>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</si>
  <si>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</si>
  <si>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</si>
  <si>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</si>
  <si>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</si>
  <si>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</si>
  <si>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</si>
  <si>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</si>
  <si>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</si>
  <si>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</si>
  <si>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</si>
  <si>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</si>
  <si>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</si>
  <si>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</si>
  <si>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</si>
  <si>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</si>
  <si>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</si>
  <si>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</si>
  <si>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</si>
  <si>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</si>
  <si>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</si>
  <si>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</si>
  <si>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</si>
  <si>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</si>
  <si>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</si>
  <si>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</si>
  <si>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</si>
  <si>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</si>
  <si>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</si>
  <si>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</si>
  <si>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</si>
  <si>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</si>
  <si>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</si>
  <si>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</si>
  <si>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</si>
  <si>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</si>
  <si>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</si>
  <si>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</si>
  <si>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</si>
  <si>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</si>
  <si>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</si>
  <si>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</si>
  <si>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</si>
  <si>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</si>
  <si>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</si>
  <si>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</si>
  <si>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</si>
  <si>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</si>
  <si>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</si>
  <si>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</si>
  <si>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</si>
  <si>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</si>
  <si>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</si>
  <si>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</si>
  <si>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</si>
  <si>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</si>
  <si>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</si>
  <si>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</si>
  <si>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</si>
  <si>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</si>
  <si>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</si>
  <si>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</si>
  <si>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</si>
  <si>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</si>
  <si>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</si>
  <si>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</si>
  <si>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</si>
  <si>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</si>
  <si>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</si>
  <si>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</si>
  <si>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</si>
  <si>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</si>
  <si>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</si>
  <si>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</si>
  <si>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</si>
  <si>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</si>
  <si>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</si>
  <si>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</si>
  <si>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</si>
  <si>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</si>
  <si>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</si>
  <si>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</si>
  <si>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</si>
  <si>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</si>
  <si>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</si>
  <si>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</si>
  <si>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</si>
  <si>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</si>
  <si>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</si>
  <si>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</si>
  <si>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</si>
  <si>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</si>
  <si>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</si>
  <si>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</si>
  <si>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</si>
  <si>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</si>
  <si>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</si>
  <si>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</si>
  <si>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</si>
  <si>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</si>
  <si>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</si>
  <si>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</si>
  <si>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</si>
  <si>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</si>
  <si>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</si>
  <si>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</si>
  <si>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</si>
  <si>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</si>
  <si>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</si>
  <si>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</si>
  <si>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</si>
  <si>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</si>
  <si>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</si>
  <si>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</si>
  <si>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</si>
  <si>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</si>
  <si>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</si>
  <si>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</si>
  <si>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</si>
  <si>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</si>
  <si>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</si>
  <si>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</si>
  <si>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</si>
  <si>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</si>
  <si>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</si>
  <si>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</si>
  <si>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</si>
  <si>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</si>
  <si>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</si>
  <si>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</si>
  <si>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</si>
  <si>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</si>
  <si>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</si>
  <si>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</si>
  <si>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</si>
  <si>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</si>
  <si>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</si>
  <si>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</si>
  <si>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</si>
  <si>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</si>
  <si>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</si>
  <si>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</si>
  <si>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</si>
  <si>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</si>
  <si>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</si>
  <si>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</si>
  <si>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</si>
  <si>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</si>
  <si>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</si>
  <si>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</si>
  <si>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</si>
  <si>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</si>
  <si>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</si>
  <si>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</si>
  <si>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</si>
  <si>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</si>
  <si>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</si>
  <si>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</si>
  <si>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</si>
  <si>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</si>
  <si>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</si>
  <si>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</si>
  <si>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</si>
  <si>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</si>
  <si>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</si>
  <si>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</si>
  <si>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</si>
  <si>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</si>
  <si>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</si>
  <si>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</si>
  <si>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</si>
  <si>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</si>
  <si>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</si>
  <si>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</si>
  <si>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</si>
  <si>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</si>
  <si>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</si>
  <si>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</si>
  <si>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</si>
  <si>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</si>
  <si>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</si>
  <si>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</si>
  <si>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</si>
  <si>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</si>
  <si>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</si>
  <si>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</si>
  <si>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</si>
  <si>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</si>
  <si>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</si>
  <si>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</si>
  <si>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</si>
  <si>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</si>
  <si>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</si>
  <si>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</si>
  <si>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</si>
  <si>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</si>
  <si>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</si>
  <si>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</si>
  <si>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</si>
  <si>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</si>
  <si>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</si>
  <si>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</si>
  <si>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</si>
  <si>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</si>
  <si>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</si>
  <si>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</si>
  <si>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</si>
  <si>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</si>
  <si>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</si>
  <si>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</si>
  <si>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</si>
  <si>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</si>
  <si>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</si>
  <si>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</si>
  <si>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</si>
  <si>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</si>
  <si>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</si>
  <si>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</si>
  <si>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</si>
  <si>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</si>
  <si>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</si>
  <si>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</si>
  <si>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</si>
  <si>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</si>
  <si>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</si>
  <si>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</si>
  <si>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</si>
  <si>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</si>
  <si>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</si>
  <si>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</si>
  <si>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</si>
  <si>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</si>
  <si>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</si>
  <si>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</si>
  <si>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</si>
  <si>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</si>
  <si>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</si>
  <si>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</si>
  <si>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</si>
  <si>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</si>
  <si>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</si>
  <si>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</si>
  <si>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</si>
  <si>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</si>
  <si>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</si>
  <si>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</si>
  <si>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</si>
  <si>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</si>
  <si>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</si>
  <si>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</si>
  <si>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</si>
  <si>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</si>
  <si>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</si>
  <si>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</si>
  <si>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</si>
  <si>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</si>
  <si>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</si>
  <si>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</si>
  <si>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</si>
  <si>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</si>
  <si>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</si>
  <si>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</si>
  <si>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</si>
  <si>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</si>
  <si>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</si>
  <si>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</si>
  <si>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</si>
  <si>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</si>
  <si>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</si>
  <si>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</si>
  <si>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</si>
  <si>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</si>
  <si>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</si>
  <si>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</si>
  <si>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</si>
  <si>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</si>
  <si>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</si>
  <si>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</si>
  <si>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</si>
  <si>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</si>
  <si>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</si>
  <si>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</si>
  <si>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</si>
  <si>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</si>
  <si>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</si>
  <si>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</si>
  <si>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</si>
  <si>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</si>
  <si>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</si>
  <si>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</si>
  <si>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</si>
  <si>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</si>
  <si>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</si>
  <si>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</si>
  <si>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</si>
  <si>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</si>
  <si>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</si>
  <si>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</si>
  <si>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</si>
  <si>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</si>
  <si>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</si>
  <si>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</si>
  <si>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</si>
  <si>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</si>
  <si>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</si>
  <si>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</si>
  <si>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</si>
  <si>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</si>
  <si>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</si>
  <si>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</si>
  <si>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</si>
  <si>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</si>
  <si>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</si>
  <si>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</si>
  <si>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</si>
  <si>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</si>
  <si>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</si>
  <si>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</si>
  <si>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</si>
  <si>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</si>
  <si>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</si>
  <si>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</si>
  <si>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</si>
  <si>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</si>
  <si>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</si>
  <si>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</si>
  <si>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</si>
  <si>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</si>
  <si>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</si>
  <si>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</si>
  <si>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</si>
  <si>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</si>
  <si>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</si>
  <si>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</si>
  <si>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</si>
  <si>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</si>
  <si>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</si>
  <si>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</si>
  <si>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</si>
  <si>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</si>
  <si>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</si>
  <si>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</si>
  <si>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</si>
  <si>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</si>
  <si>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</si>
  <si>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</si>
  <si>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</si>
  <si>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</si>
  <si>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</si>
  <si>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</si>
  <si>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</si>
  <si>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</si>
  <si>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</si>
  <si>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</si>
  <si>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</si>
  <si>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</si>
  <si>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</si>
  <si>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</si>
  <si>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</si>
  <si>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</si>
  <si>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</si>
  <si>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</si>
  <si>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</si>
  <si>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</si>
  <si>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</si>
  <si>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</si>
  <si>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</si>
  <si>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</si>
  <si>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</si>
  <si>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</si>
  <si>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</si>
  <si>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</si>
  <si>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</si>
  <si>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</si>
  <si>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</si>
  <si>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</si>
  <si>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</si>
  <si>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</si>
  <si>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</si>
  <si>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</si>
  <si>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</si>
  <si>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</si>
  <si>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</si>
  <si>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</si>
  <si>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</si>
  <si>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</si>
  <si>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</si>
  <si>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</si>
  <si>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</si>
  <si>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</si>
  <si>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</si>
  <si>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</si>
  <si>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</si>
  <si>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</si>
  <si>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</si>
  <si>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</si>
  <si>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</si>
  <si>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</si>
  <si>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</si>
  <si>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</si>
  <si>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</si>
  <si>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</si>
  <si>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</si>
  <si>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</si>
  <si>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</si>
  <si>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</si>
  <si>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</si>
  <si>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</si>
  <si>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</si>
  <si>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</si>
  <si>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</si>
  <si>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</si>
  <si>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</si>
  <si>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</si>
  <si>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</si>
  <si>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</si>
  <si>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</si>
  <si>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</si>
  <si>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</si>
  <si>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</si>
  <si>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</si>
  <si>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</si>
  <si>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</si>
  <si>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</si>
  <si>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</si>
  <si>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</si>
  <si>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</si>
  <si>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</si>
  <si>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</si>
  <si>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</si>
  <si>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</si>
  <si>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</si>
  <si>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</si>
  <si>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</si>
  <si>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</si>
  <si>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</si>
  <si>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</si>
  <si>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</si>
  <si>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</si>
  <si>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</si>
  <si>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</si>
  <si>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</si>
  <si>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</si>
  <si>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</si>
  <si>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</si>
  <si>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</si>
  <si>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</si>
  <si>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</si>
  <si>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</si>
  <si>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</si>
  <si>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</si>
  <si>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</si>
  <si>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</si>
  <si>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</si>
  <si>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</si>
  <si>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</si>
  <si>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</si>
  <si>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</si>
  <si>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</si>
  <si>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</si>
  <si>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</si>
  <si>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</si>
  <si>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</si>
  <si>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</si>
  <si>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</si>
  <si>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</si>
  <si>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</si>
  <si>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</si>
  <si>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</si>
  <si>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</si>
  <si>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</si>
  <si>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</si>
  <si>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</si>
  <si>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</si>
  <si>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</si>
  <si>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</si>
  <si>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</si>
  <si>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</si>
  <si>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</si>
  <si>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</si>
  <si>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</si>
  <si>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</si>
  <si>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</si>
  <si>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</si>
  <si>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</si>
  <si>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</si>
  <si>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</si>
  <si>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</si>
  <si>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</si>
  <si>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</si>
  <si>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</si>
  <si>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</si>
  <si>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</si>
  <si>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</si>
  <si>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</si>
  <si>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</si>
  <si>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</si>
  <si>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</si>
  <si>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</si>
  <si>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</si>
  <si>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</si>
  <si>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</si>
  <si>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</si>
  <si>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</si>
  <si>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</si>
  <si>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</si>
  <si>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</si>
  <si>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</si>
  <si>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</si>
  <si>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</si>
  <si>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</si>
  <si>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</si>
  <si>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</si>
  <si>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</si>
  <si>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</si>
  <si>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</si>
  <si>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</si>
  <si>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</si>
  <si>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</si>
  <si>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</si>
  <si>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</si>
  <si>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</si>
  <si>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</si>
  <si>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</si>
  <si>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</si>
  <si>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</si>
  <si>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</si>
  <si>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</si>
  <si>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</si>
  <si>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</si>
  <si>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</si>
  <si>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</si>
  <si>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</si>
  <si>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</si>
  <si>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</si>
  <si>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</si>
  <si>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</si>
  <si>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</si>
  <si>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</si>
  <si>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</si>
  <si>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</si>
  <si>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</si>
  <si>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</si>
  <si>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</si>
  <si>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</si>
  <si>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</si>
  <si>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</si>
  <si>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</si>
  <si>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</si>
  <si>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</si>
  <si>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</si>
  <si>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</si>
  <si>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</si>
  <si>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</si>
  <si>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</si>
  <si>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</si>
  <si>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</si>
  <si>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</si>
  <si>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</si>
  <si>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</si>
  <si>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</si>
  <si>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</si>
  <si>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</si>
  <si>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</si>
  <si>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</si>
  <si>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</si>
  <si>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</si>
  <si>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</si>
  <si>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</si>
  <si>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</si>
  <si>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</si>
  <si>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</si>
  <si>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</si>
  <si>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</si>
  <si>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</si>
  <si>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</si>
  <si>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</si>
  <si>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</si>
  <si>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</si>
  <si>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</si>
  <si>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</si>
  <si>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</si>
  <si>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</si>
  <si>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</si>
  <si>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</si>
  <si>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</si>
  <si>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</si>
  <si>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</si>
  <si>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</si>
  <si>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</si>
  <si>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</si>
  <si>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</si>
  <si>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</si>
  <si>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</si>
  <si>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</si>
  <si>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</si>
  <si>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</si>
  <si>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</si>
  <si>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</si>
  <si>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</si>
  <si>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</si>
  <si>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</si>
  <si>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</si>
  <si>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</si>
  <si>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</si>
  <si>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</si>
  <si>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</si>
  <si>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</si>
  <si>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</si>
  <si>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</si>
  <si>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</si>
  <si>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</si>
  <si>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</si>
  <si>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</si>
  <si>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</si>
  <si>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</si>
  <si>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</si>
  <si>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</si>
  <si>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</si>
  <si>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</si>
  <si>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</si>
  <si>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</si>
  <si>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</si>
  <si>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</si>
  <si>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</si>
  <si>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</si>
  <si>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</si>
  <si>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</si>
  <si>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</si>
  <si>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</si>
  <si>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</si>
  <si>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</si>
  <si>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</si>
  <si>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</si>
  <si>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</si>
  <si>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</si>
  <si>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</si>
  <si>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</si>
  <si>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</si>
  <si>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</si>
  <si>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</si>
  <si>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</si>
  <si>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</si>
  <si>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</si>
  <si>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</si>
  <si>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</si>
  <si>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</si>
  <si>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</si>
  <si>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</si>
  <si>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</si>
  <si>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</si>
  <si>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</si>
  <si>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</si>
  <si>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</si>
  <si>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</si>
  <si>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</si>
  <si>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</si>
  <si>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</si>
  <si>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</si>
  <si>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</si>
  <si>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</si>
  <si>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</si>
  <si>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</si>
  <si>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</si>
  <si>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</si>
  <si>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</si>
  <si>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</si>
  <si>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</si>
  <si>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</si>
  <si>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</si>
  <si>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</si>
  <si>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</si>
  <si>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</si>
  <si>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</si>
  <si>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</si>
  <si>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</si>
  <si>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</si>
  <si>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</si>
  <si>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</si>
  <si>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</si>
  <si>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</si>
  <si>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</si>
  <si>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</si>
  <si>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</si>
  <si>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</si>
  <si>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</si>
  <si>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</si>
  <si>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</si>
  <si>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</si>
  <si>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</si>
  <si>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</si>
  <si>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</si>
  <si>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</si>
  <si>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</si>
  <si>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</si>
  <si>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</si>
  <si>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</si>
  <si>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</si>
  <si>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</si>
  <si>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</si>
  <si>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</si>
  <si>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</si>
  <si>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</si>
  <si>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</si>
  <si>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</si>
  <si>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</si>
  <si>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</si>
  <si>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</si>
  <si>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</si>
  <si>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</si>
  <si>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</si>
  <si>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</si>
  <si>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</si>
  <si>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</si>
  <si>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</si>
  <si>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</si>
  <si>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</si>
  <si>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</si>
  <si>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</si>
  <si>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</si>
  <si>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</si>
  <si>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</si>
  <si>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</si>
  <si>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</si>
  <si>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</si>
  <si>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</si>
  <si>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</si>
  <si>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</si>
  <si>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</si>
  <si>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</si>
  <si>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</si>
  <si>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</si>
  <si>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</si>
  <si>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</si>
  <si>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</si>
  <si>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</si>
  <si>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</si>
  <si>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</si>
  <si>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</si>
  <si>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</si>
  <si>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</si>
  <si>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</si>
  <si>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</si>
  <si>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</si>
  <si>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</si>
  <si>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</si>
  <si>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</si>
  <si>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</si>
  <si>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</si>
  <si>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</si>
  <si>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</si>
  <si>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</si>
  <si>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</si>
  <si>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</si>
  <si>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</si>
  <si>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</si>
  <si>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</si>
  <si>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</si>
  <si>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</si>
  <si>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</si>
  <si>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</si>
  <si>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</si>
  <si>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</si>
  <si>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</si>
  <si>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</si>
  <si>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</si>
  <si>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</si>
  <si>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</si>
  <si>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</si>
  <si>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</si>
  <si>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</si>
  <si>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</si>
  <si>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</si>
  <si>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</si>
  <si>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</si>
  <si>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</si>
  <si>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</si>
  <si>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</si>
  <si>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</si>
  <si>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</si>
  <si>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</si>
  <si>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</si>
  <si>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</si>
  <si>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</si>
  <si>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</si>
  <si>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</si>
  <si>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</si>
  <si>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</si>
  <si>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</si>
  <si>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</si>
  <si>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</si>
  <si>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</si>
  <si>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</si>
  <si>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</si>
  <si>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</si>
  <si>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</si>
  <si>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</si>
  <si>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</si>
  <si>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</si>
  <si>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</si>
  <si>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</si>
  <si>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</si>
  <si>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</si>
  <si>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</si>
  <si>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</si>
  <si>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</si>
  <si>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</si>
  <si>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</si>
  <si>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</si>
  <si>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</si>
  <si>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</si>
  <si>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</si>
  <si>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</si>
  <si>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</si>
  <si>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</si>
  <si>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</si>
  <si>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</si>
  <si>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</si>
  <si>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</si>
  <si>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</si>
  <si>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</si>
  <si>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</si>
  <si>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</si>
  <si>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</si>
  <si>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</si>
  <si>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</si>
  <si>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</si>
  <si>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</si>
  <si>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</si>
  <si>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</si>
  <si>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</si>
  <si>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</si>
  <si>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</si>
  <si>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</si>
  <si>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</si>
  <si>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</si>
  <si>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</si>
  <si>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</si>
  <si>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</si>
  <si>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</si>
  <si>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</si>
  <si>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</si>
  <si>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</si>
  <si>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</si>
  <si>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</si>
  <si>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</si>
  <si>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</si>
  <si>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</si>
  <si>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</si>
  <si>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</si>
  <si>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</si>
  <si>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</si>
  <si>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</si>
  <si>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</si>
  <si>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</si>
  <si>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</si>
  <si>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</si>
  <si>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</si>
  <si>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</si>
  <si>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</si>
  <si>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</si>
  <si>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</si>
  <si>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</si>
  <si>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</si>
  <si>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</si>
  <si>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</si>
  <si>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</si>
  <si>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</si>
  <si>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</si>
  <si>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</si>
  <si>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</si>
  <si>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</si>
  <si>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</si>
  <si>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</si>
  <si>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</si>
  <si>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</si>
  <si>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</si>
  <si>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</si>
  <si>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</si>
  <si>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</si>
  <si>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</si>
  <si>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</si>
  <si>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</si>
  <si>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</si>
  <si>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</si>
  <si>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</si>
  <si>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</si>
  <si>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</si>
  <si>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</si>
  <si>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</si>
  <si>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</si>
  <si>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</si>
  <si>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</si>
  <si>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</si>
  <si>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</si>
  <si>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</si>
  <si>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</si>
  <si>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</si>
  <si>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</si>
  <si>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</si>
  <si>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</si>
  <si>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</si>
  <si>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</si>
  <si>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</si>
  <si>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</si>
  <si>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</si>
  <si>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</si>
  <si>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</si>
  <si>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</si>
  <si>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</si>
  <si>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</si>
  <si>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</si>
  <si>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</si>
  <si>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</si>
  <si>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</si>
  <si>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</si>
  <si>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</si>
  <si>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</si>
  <si>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</si>
  <si>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</si>
  <si>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</si>
  <si>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</si>
  <si>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</si>
  <si>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</si>
  <si>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</si>
  <si>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</si>
  <si>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</si>
  <si>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</si>
  <si>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</si>
  <si>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</si>
  <si>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</si>
  <si>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</si>
  <si>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</si>
  <si>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</si>
  <si>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</si>
  <si>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</si>
  <si>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</si>
  <si>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</si>
  <si>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</si>
  <si>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</si>
  <si>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</si>
  <si>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</si>
  <si>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</si>
  <si>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</si>
  <si>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</si>
  <si>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</si>
  <si>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</si>
  <si>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</si>
  <si>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</si>
  <si>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</si>
  <si>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</si>
  <si>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</si>
  <si>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</si>
  <si>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</si>
  <si>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</si>
  <si>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</si>
  <si>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</si>
  <si>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</si>
  <si>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</si>
  <si>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</si>
  <si>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</si>
  <si>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</si>
  <si>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</si>
  <si>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</si>
  <si>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</si>
  <si>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</si>
  <si>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</si>
  <si>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</si>
  <si>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</si>
  <si>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</si>
  <si>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</si>
  <si>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</si>
  <si>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</si>
  <si>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</si>
  <si>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</si>
  <si>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</si>
  <si>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</si>
  <si>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</si>
  <si>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</si>
  <si>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</si>
  <si>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</si>
  <si>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</si>
  <si>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</si>
  <si>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</si>
  <si>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</si>
  <si>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</si>
  <si>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</si>
  <si>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</si>
  <si>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</si>
  <si>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</si>
  <si>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</si>
  <si>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</si>
  <si>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</si>
  <si>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</si>
  <si>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</si>
  <si>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</si>
  <si>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</si>
  <si>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</si>
  <si>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</si>
  <si>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</si>
  <si>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</si>
  <si>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</si>
  <si>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</si>
  <si>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</si>
  <si>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</si>
  <si>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</si>
  <si>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</si>
  <si>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</si>
  <si>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</si>
  <si>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</si>
  <si>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</si>
  <si>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</si>
  <si>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</si>
  <si>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</si>
  <si>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</si>
  <si>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</si>
  <si>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</si>
  <si>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</si>
  <si>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</si>
  <si>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</si>
  <si>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</si>
  <si>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</si>
  <si>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</si>
  <si>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</si>
  <si>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</si>
  <si>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</si>
  <si>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</si>
  <si>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</si>
  <si>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</si>
  <si>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</si>
  <si>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</si>
  <si>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</si>
  <si>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</si>
  <si>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</si>
  <si>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</si>
  <si>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</si>
  <si>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</si>
  <si>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</si>
  <si>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</si>
  <si>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</si>
  <si>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</si>
  <si>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</si>
  <si>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</si>
  <si>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</si>
  <si>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</si>
  <si>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</si>
  <si>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</si>
  <si>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</si>
  <si>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</si>
  <si>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</si>
  <si>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</si>
  <si>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</si>
  <si>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</si>
  <si>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</si>
  <si>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</si>
  <si>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</si>
  <si>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</si>
  <si>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</si>
  <si>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</si>
  <si>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</si>
  <si>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</si>
  <si>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</si>
  <si>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</si>
  <si>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</si>
  <si>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</si>
  <si>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</si>
  <si>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</si>
  <si>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</si>
  <si>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</si>
  <si>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</si>
  <si>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</si>
  <si>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</si>
  <si>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</si>
  <si>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</si>
  <si>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</si>
  <si>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</si>
  <si>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</si>
  <si>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</si>
  <si>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</si>
  <si>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</si>
  <si>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</si>
  <si>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</si>
  <si>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</si>
  <si>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</si>
  <si>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</si>
  <si>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</si>
  <si>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</si>
  <si>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</si>
  <si>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</si>
  <si>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</si>
  <si>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</si>
  <si>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</si>
  <si>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</si>
  <si>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</si>
  <si>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</si>
  <si>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</si>
  <si>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</si>
  <si>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</si>
  <si>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</si>
  <si>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</si>
  <si>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</si>
  <si>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</si>
  <si>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</si>
  <si>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</si>
  <si>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</si>
  <si>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</si>
  <si>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</si>
  <si>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</si>
  <si>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</si>
  <si>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</si>
  <si>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</si>
  <si>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</si>
  <si>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</si>
  <si>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</si>
  <si>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</si>
  <si>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</si>
  <si>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</si>
  <si>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</si>
  <si>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</si>
  <si>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</si>
  <si>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</si>
  <si>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</si>
  <si>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</si>
  <si>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</si>
  <si>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</si>
  <si>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</si>
  <si>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</si>
  <si>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</si>
  <si>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</si>
  <si>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</si>
  <si>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</si>
  <si>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</si>
  <si>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</si>
  <si>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</si>
  <si>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</si>
  <si>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</si>
  <si>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</si>
  <si>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</si>
  <si>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</si>
  <si>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</si>
  <si>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</si>
  <si>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</si>
  <si>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</si>
  <si>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</si>
  <si>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</si>
  <si>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</si>
  <si>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</si>
  <si>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</si>
  <si>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</si>
  <si>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</si>
  <si>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</si>
  <si>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</si>
  <si>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</si>
  <si>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</si>
  <si>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</si>
  <si>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</si>
  <si>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</si>
  <si>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</si>
  <si>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</si>
  <si>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</si>
  <si>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</si>
  <si>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</si>
  <si>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</si>
  <si>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</si>
  <si>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</si>
  <si>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</si>
  <si>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</si>
  <si>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</si>
  <si>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</si>
  <si>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</si>
  <si>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</si>
  <si>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</si>
  <si>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</si>
  <si>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</si>
  <si>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</si>
  <si>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</si>
  <si>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</si>
  <si>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</si>
  <si>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</si>
  <si>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</si>
  <si>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</si>
  <si>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</si>
  <si>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</si>
  <si>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</si>
  <si>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</si>
  <si>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</si>
  <si>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</si>
  <si>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</si>
  <si>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</si>
  <si>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</si>
  <si>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</si>
  <si>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</si>
  <si>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</si>
  <si>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</si>
  <si>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</si>
  <si>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</si>
  <si>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</si>
  <si>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</si>
  <si>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</si>
  <si>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</si>
  <si>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</si>
  <si>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</si>
  <si>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</si>
  <si>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</si>
  <si>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</si>
  <si>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</si>
  <si>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</si>
  <si>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</si>
  <si>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</si>
  <si>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</si>
  <si>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</si>
  <si>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</si>
  <si>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</si>
  <si>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</si>
  <si>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</si>
  <si>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</si>
  <si>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</si>
  <si>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</si>
  <si>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</si>
  <si>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</si>
  <si>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</si>
  <si>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</si>
  <si>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</si>
  <si>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</si>
  <si>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</si>
  <si>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</si>
  <si>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</si>
  <si>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</si>
  <si>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</si>
  <si>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</si>
  <si>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</si>
  <si>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</si>
  <si>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</si>
  <si>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</si>
  <si>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</si>
  <si>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</si>
  <si>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</si>
  <si>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</si>
  <si>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</si>
  <si>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</si>
  <si>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</si>
  <si>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</si>
  <si>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</si>
  <si>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</si>
  <si>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</si>
  <si>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</si>
  <si>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</si>
  <si>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</si>
  <si>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</si>
  <si>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</si>
  <si>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</si>
  <si>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</si>
  <si>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</si>
  <si>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</si>
  <si>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</si>
  <si>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</si>
  <si>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</si>
  <si>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</si>
  <si>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</si>
  <si>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</si>
  <si>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</si>
  <si>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</si>
  <si>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</si>
  <si>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</si>
  <si>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</si>
  <si>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</si>
  <si>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</si>
  <si>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</si>
  <si>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</si>
  <si>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</si>
  <si>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</si>
  <si>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</si>
  <si>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</si>
  <si>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</si>
  <si>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</si>
  <si>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</si>
  <si>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</si>
  <si>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</si>
  <si>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</si>
  <si>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</si>
  <si>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</si>
  <si>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</si>
  <si>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</si>
  <si>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</si>
  <si>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</si>
  <si>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</si>
  <si>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</si>
  <si>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</si>
  <si>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</si>
  <si>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</si>
  <si>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</si>
  <si>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</si>
  <si>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</si>
  <si>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</si>
  <si>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</si>
  <si>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</si>
  <si>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</si>
  <si>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</si>
  <si>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</si>
  <si>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</si>
  <si>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</si>
  <si>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</si>
  <si>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</si>
  <si>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</si>
  <si>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</si>
  <si>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</si>
  <si>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</si>
  <si>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</si>
  <si>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</si>
  <si>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</si>
  <si>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</si>
  <si>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</si>
  <si>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</si>
  <si>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</si>
  <si>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</si>
  <si>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</si>
  <si>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</si>
  <si>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</si>
  <si>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</si>
  <si>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</si>
  <si>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</si>
  <si>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</si>
  <si>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</si>
  <si>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</si>
  <si>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</si>
  <si>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</si>
  <si>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</si>
  <si>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</si>
  <si>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</si>
  <si>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</si>
  <si>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</si>
  <si>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</si>
  <si>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</si>
  <si>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</si>
  <si>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</si>
  <si>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</si>
  <si>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</si>
  <si>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</si>
  <si>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</si>
  <si>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</si>
  <si>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</si>
  <si>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</si>
  <si>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</si>
  <si>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</si>
  <si>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</si>
  <si>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</si>
  <si>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</si>
  <si>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</si>
  <si>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</si>
  <si>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</si>
  <si>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</si>
  <si>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</si>
  <si>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</si>
  <si>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</si>
  <si>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</si>
  <si>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</si>
  <si>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</si>
  <si>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</si>
  <si>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</si>
  <si>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</si>
  <si>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</si>
  <si>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</si>
  <si>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</si>
  <si>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</si>
  <si>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</si>
  <si>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</si>
  <si>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</si>
  <si>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</si>
  <si>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</si>
  <si>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</si>
  <si>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</si>
  <si>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</si>
  <si>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</si>
  <si>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</si>
  <si>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</si>
  <si>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</si>
  <si>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</si>
  <si>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</si>
  <si>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</si>
  <si>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</si>
  <si>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</si>
  <si>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</si>
  <si>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</si>
  <si>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</si>
  <si>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</si>
  <si>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</si>
  <si>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</si>
  <si>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</si>
  <si>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</si>
  <si>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</si>
  <si>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</si>
  <si>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</si>
  <si>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</si>
  <si>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</si>
  <si>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</si>
  <si>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</si>
  <si>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</si>
  <si>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</si>
  <si>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</si>
  <si>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</si>
  <si>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</si>
  <si>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</si>
  <si>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</si>
  <si>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</si>
  <si>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</si>
  <si>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</si>
  <si>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</si>
  <si>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</si>
  <si>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</si>
  <si>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</si>
  <si>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</si>
  <si>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</si>
  <si>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</si>
  <si>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</si>
  <si>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</si>
  <si>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</si>
  <si>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</si>
  <si>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</si>
  <si>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</si>
  <si>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</si>
  <si>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</si>
  <si>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</si>
  <si>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</si>
  <si>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</si>
  <si>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</si>
  <si>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</si>
  <si>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</si>
  <si>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</si>
  <si>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</si>
  <si>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</si>
  <si>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</si>
  <si>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</si>
  <si>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</si>
  <si>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</si>
  <si>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</si>
  <si>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</si>
  <si>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</si>
  <si>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</si>
  <si>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</si>
  <si>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</si>
  <si>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</si>
  <si>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</si>
  <si>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</si>
  <si>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</si>
  <si>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</si>
  <si>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</si>
  <si>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</si>
  <si>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</si>
  <si>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</si>
  <si>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</si>
  <si>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</si>
  <si>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</si>
  <si>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</si>
  <si>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</si>
  <si>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</si>
  <si>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</si>
  <si>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</si>
  <si>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</si>
  <si>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</si>
  <si>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</si>
  <si>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</si>
  <si>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</si>
  <si>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</si>
  <si>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</si>
  <si>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</si>
  <si>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</si>
  <si>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</si>
  <si>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</si>
  <si>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</si>
  <si>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</si>
  <si>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</si>
  <si>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</si>
  <si>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</si>
  <si>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</si>
  <si>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</si>
  <si>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</si>
  <si>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</si>
  <si>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</si>
  <si>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</si>
  <si>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</si>
  <si>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</si>
  <si>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</si>
  <si>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</si>
  <si>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</si>
  <si>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</si>
  <si>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</si>
  <si>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</si>
  <si>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</si>
  <si>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</si>
  <si>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</si>
  <si>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</si>
  <si>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</si>
  <si>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</si>
  <si>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</si>
  <si>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</si>
  <si>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</si>
  <si>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</si>
  <si>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</si>
  <si>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</si>
  <si>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</si>
  <si>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</si>
  <si>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</si>
  <si>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</si>
  <si>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</si>
  <si>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</si>
  <si>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</si>
  <si>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</si>
  <si>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</si>
  <si>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</si>
  <si>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</si>
  <si>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</si>
  <si>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</si>
  <si>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</si>
  <si>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</si>
  <si>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</si>
  <si>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</si>
  <si>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</si>
  <si>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</si>
  <si>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</si>
  <si>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</si>
  <si>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</si>
  <si>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</si>
  <si>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</si>
  <si>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</si>
  <si>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</si>
  <si>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</si>
  <si>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</si>
  <si>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</si>
  <si>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</si>
  <si>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</si>
  <si>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</si>
  <si>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</si>
  <si>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</si>
  <si>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</si>
  <si>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</si>
  <si>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</si>
  <si>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</si>
  <si>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</si>
  <si>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</si>
  <si>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</si>
  <si>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</si>
  <si>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</si>
  <si>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</si>
  <si>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</si>
  <si>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</si>
  <si>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</si>
  <si>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</si>
  <si>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</si>
  <si>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</si>
  <si>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</si>
  <si>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</si>
  <si>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</si>
  <si>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</si>
  <si>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</si>
  <si>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</si>
  <si>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</si>
  <si>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</si>
  <si>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</si>
  <si>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</si>
  <si>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</si>
  <si>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</si>
  <si>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</si>
  <si>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</si>
  <si>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</si>
  <si>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</si>
  <si>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</si>
  <si>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</si>
  <si>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</si>
  <si>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</si>
  <si>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</si>
  <si>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</si>
  <si>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</si>
  <si>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</si>
  <si>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</si>
  <si>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</si>
  <si>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</si>
  <si>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</si>
  <si>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</si>
  <si>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</si>
  <si>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</si>
  <si>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</si>
  <si>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</si>
  <si>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</si>
  <si>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</si>
  <si>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</si>
  <si>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</si>
  <si>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</si>
  <si>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</si>
  <si>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</si>
  <si>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</si>
  <si>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</si>
  <si>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</si>
  <si>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</si>
  <si>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</si>
  <si>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</si>
  <si>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</si>
  <si>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</si>
  <si>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</si>
  <si>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</si>
  <si>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</si>
  <si>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</si>
  <si>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</si>
  <si>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</si>
  <si>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</si>
  <si>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</si>
  <si>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</si>
  <si>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</si>
  <si>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</si>
  <si>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</si>
  <si>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</si>
  <si>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</si>
  <si>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</si>
  <si>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</si>
  <si>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</si>
  <si>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</si>
  <si>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</si>
  <si>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</si>
  <si>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</si>
  <si>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</si>
  <si>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</si>
  <si>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</si>
  <si>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</si>
  <si>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</si>
  <si>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</si>
  <si>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</si>
  <si>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</si>
  <si>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</si>
  <si>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</si>
  <si>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</si>
  <si>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</si>
  <si>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</si>
  <si>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</si>
  <si>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</si>
  <si>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</si>
  <si>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</si>
  <si>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</si>
  <si>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</si>
  <si>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</si>
  <si>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</si>
  <si>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</si>
  <si>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</si>
  <si>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</si>
  <si>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</si>
  <si>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</si>
  <si>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</si>
  <si>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</si>
  <si>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</si>
  <si>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</si>
  <si>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</si>
  <si>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</si>
  <si>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</si>
  <si>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</si>
  <si>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</si>
  <si>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</si>
  <si>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</si>
  <si>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</si>
  <si>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</si>
  <si>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</si>
  <si>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</si>
  <si>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</si>
  <si>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</si>
  <si>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</si>
  <si>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</si>
  <si>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</si>
  <si>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</si>
  <si>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</si>
  <si>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</si>
  <si>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</si>
  <si>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</si>
  <si>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</si>
  <si>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</si>
  <si>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</si>
  <si>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</si>
  <si>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</si>
  <si>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</si>
  <si>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</si>
  <si>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</si>
  <si>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</si>
  <si>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</si>
  <si>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</si>
  <si>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</si>
  <si>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</si>
  <si>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</si>
  <si>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</si>
  <si>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</si>
  <si>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</si>
  <si>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</si>
  <si>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</si>
  <si>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</si>
  <si>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</si>
  <si>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</si>
  <si>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</si>
  <si>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</si>
  <si>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</si>
  <si>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</si>
  <si>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</si>
  <si>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</si>
  <si>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</si>
  <si>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</si>
  <si>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</si>
  <si>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</si>
  <si>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</si>
  <si>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</si>
  <si>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</si>
  <si>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</si>
  <si>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</si>
  <si>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</si>
  <si>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</si>
  <si>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</si>
  <si>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</si>
  <si>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</si>
  <si>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</si>
  <si>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</si>
  <si>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</si>
  <si>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</si>
  <si>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</si>
  <si>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</si>
  <si>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</si>
  <si>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</si>
  <si>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</si>
  <si>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</si>
  <si>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</si>
  <si>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</si>
  <si>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</si>
  <si>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</si>
  <si>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</si>
  <si>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</si>
  <si>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</si>
  <si>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</si>
  <si>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</si>
  <si>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</si>
  <si>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</si>
  <si>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</si>
  <si>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</si>
  <si>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</si>
  <si>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</si>
  <si>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</si>
  <si>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</si>
  <si>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</si>
  <si>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</si>
  <si>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</si>
  <si>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</si>
  <si>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</si>
  <si>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</si>
  <si>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</si>
  <si>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</si>
  <si>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</si>
  <si>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</si>
  <si>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</si>
  <si>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</si>
  <si>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</si>
  <si>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</si>
  <si>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</si>
  <si>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</si>
  <si>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</si>
  <si>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</si>
  <si>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</si>
  <si>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</si>
  <si>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</si>
  <si>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</si>
  <si>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</si>
  <si>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</si>
  <si>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</si>
  <si>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</si>
  <si>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</si>
  <si>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</si>
  <si>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</si>
  <si>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</si>
  <si>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</si>
  <si>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</si>
  <si>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</si>
  <si>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</si>
  <si>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</si>
  <si>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</si>
  <si>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</si>
  <si>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</si>
  <si>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</si>
  <si>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</si>
  <si>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</si>
  <si>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</si>
  <si>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</si>
  <si>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</si>
  <si>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</si>
  <si>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</si>
  <si>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</si>
  <si>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</si>
  <si>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</si>
  <si>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</si>
  <si>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</si>
  <si>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</si>
  <si>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</si>
  <si>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</si>
  <si>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</si>
  <si>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</si>
  <si>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</si>
  <si>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</si>
  <si>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</si>
  <si>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</si>
  <si>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</si>
  <si>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</si>
  <si>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</si>
  <si>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</si>
  <si>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</si>
  <si>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</si>
  <si>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</si>
  <si>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</si>
  <si>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</si>
  <si>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</si>
  <si>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</si>
  <si>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</si>
  <si>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</si>
  <si>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</si>
  <si>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</si>
  <si>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</si>
  <si>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</si>
  <si>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</si>
  <si>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</si>
  <si>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</si>
  <si>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</si>
  <si>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</si>
  <si>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</si>
  <si>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</si>
  <si>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</si>
  <si>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</si>
  <si>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</si>
  <si>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</si>
  <si>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</si>
  <si>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</si>
  <si>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</si>
  <si>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</si>
  <si>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</si>
  <si>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</si>
  <si>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</si>
  <si>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</si>
  <si>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</si>
  <si>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</si>
  <si>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</si>
  <si>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</si>
  <si>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</si>
  <si>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</si>
  <si>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</si>
  <si>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</si>
  <si>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</si>
  <si>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</si>
  <si>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</si>
  <si>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</si>
  <si>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</si>
  <si>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</si>
  <si>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</si>
  <si>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</si>
  <si>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</si>
  <si>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</si>
  <si>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</si>
  <si>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</si>
  <si>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</si>
  <si>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</si>
  <si>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</si>
  <si>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</si>
  <si>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</si>
  <si>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</si>
  <si>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</si>
  <si>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</si>
  <si>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</si>
  <si>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</si>
  <si>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</si>
  <si>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</si>
  <si>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</si>
  <si>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</si>
  <si>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</si>
  <si>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</si>
  <si>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</si>
  <si>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</si>
  <si>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</si>
  <si>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</si>
  <si>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</si>
  <si>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</si>
  <si>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</si>
  <si>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</si>
  <si>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</si>
  <si>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</si>
  <si>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</si>
  <si>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</si>
  <si>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</si>
  <si>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</si>
  <si>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</si>
  <si>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</si>
  <si>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</si>
  <si>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</si>
  <si>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</si>
  <si>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</si>
  <si>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</si>
  <si>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</si>
  <si>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</si>
  <si>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</si>
  <si>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</si>
  <si>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</si>
  <si>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</si>
  <si>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</si>
  <si>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</si>
  <si>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</si>
  <si>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</si>
  <si>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</si>
  <si>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</si>
  <si>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</si>
  <si>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</si>
  <si>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</si>
  <si>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</si>
  <si>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</si>
  <si>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</si>
  <si>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</si>
  <si>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</si>
  <si>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</si>
  <si>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</si>
  <si>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</si>
  <si>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</si>
  <si>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</si>
  <si>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</si>
  <si>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</si>
  <si>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</si>
  <si>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</si>
  <si>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</si>
  <si>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</si>
  <si>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</si>
  <si>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</si>
  <si>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</si>
  <si>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</si>
  <si>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</si>
  <si>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</si>
  <si>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</si>
  <si>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</si>
  <si>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</si>
  <si>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</si>
  <si>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</si>
  <si>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</si>
  <si>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</si>
  <si>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</si>
  <si>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</si>
  <si>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</si>
  <si>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</si>
  <si>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</si>
  <si>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</si>
  <si>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</si>
  <si>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</si>
  <si>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</si>
  <si>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</si>
  <si>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</si>
  <si>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</si>
  <si>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</si>
  <si>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</si>
  <si>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</si>
  <si>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</si>
  <si>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</si>
  <si>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</si>
  <si>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</si>
  <si>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</si>
  <si>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</si>
  <si>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</si>
  <si>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</si>
  <si>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</si>
  <si>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</si>
  <si>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</si>
  <si>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</si>
  <si>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</si>
  <si>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</si>
  <si>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</si>
  <si>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</si>
  <si>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</si>
  <si>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</si>
  <si>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</si>
  <si>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</si>
  <si>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</si>
  <si>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</si>
  <si>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</si>
  <si>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</si>
  <si>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</si>
  <si>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</si>
  <si>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</si>
  <si>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</si>
  <si>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</si>
  <si>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</si>
  <si>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</si>
  <si>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</si>
  <si>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</si>
  <si>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</si>
  <si>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</si>
  <si>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</si>
  <si>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</si>
  <si>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</si>
  <si>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</si>
  <si>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</si>
  <si>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</si>
  <si>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</si>
  <si>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</si>
  <si>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</si>
  <si>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</si>
  <si>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</si>
  <si>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</si>
  <si>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</si>
  <si>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</si>
  <si>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</si>
  <si>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</si>
  <si>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</si>
  <si>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</si>
  <si>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</si>
  <si>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</si>
  <si>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</si>
  <si>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</si>
  <si>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</si>
  <si>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</si>
  <si>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</si>
  <si>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</si>
  <si>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</si>
  <si>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</si>
  <si>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</si>
  <si>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</si>
  <si>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</si>
  <si>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</si>
  <si>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</si>
  <si>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</si>
  <si>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</si>
  <si>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</si>
  <si>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</si>
  <si>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</si>
  <si>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</si>
  <si>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</si>
  <si>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</si>
  <si>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</si>
  <si>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</si>
  <si>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</si>
  <si>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</si>
  <si>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</si>
  <si>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</si>
  <si>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</si>
  <si>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</si>
  <si>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</si>
  <si>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</si>
  <si>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</si>
  <si>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</si>
  <si>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</si>
  <si>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</si>
  <si>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</si>
  <si>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</si>
  <si>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</si>
  <si>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</si>
  <si>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</si>
  <si>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</si>
  <si>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</si>
  <si>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</si>
  <si>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</si>
  <si>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</si>
  <si>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</si>
  <si>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</si>
  <si>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</si>
  <si>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</si>
  <si>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</si>
  <si>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</si>
  <si>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</si>
  <si>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</si>
  <si>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</si>
  <si>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</si>
  <si>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</si>
  <si>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</si>
  <si>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</si>
  <si>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</si>
  <si>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</si>
  <si>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</si>
  <si>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</si>
  <si>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</si>
  <si>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</si>
  <si>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</si>
  <si>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</si>
  <si>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</si>
  <si>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</si>
  <si>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</si>
  <si>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</si>
  <si>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</si>
  <si>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</si>
  <si>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</si>
  <si>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</si>
  <si>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</si>
  <si>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</si>
  <si>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</si>
  <si>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</si>
  <si>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</si>
  <si>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</si>
  <si>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</si>
  <si>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</si>
  <si>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</si>
  <si>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</si>
  <si>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</si>
  <si>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</si>
  <si>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</si>
  <si>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</si>
  <si>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</si>
  <si>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</si>
  <si>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</si>
  <si>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</si>
  <si>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</si>
  <si>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</si>
  <si>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</si>
  <si>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</si>
  <si>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</si>
  <si>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</si>
  <si>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</si>
  <si>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</si>
  <si>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</si>
  <si>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</si>
  <si>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</si>
  <si>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</si>
  <si>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</si>
  <si>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</si>
  <si>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</si>
  <si>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</si>
  <si>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</si>
  <si>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</si>
  <si>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</si>
  <si>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</si>
  <si>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</si>
  <si>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</si>
  <si>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</si>
  <si>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</si>
  <si>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</si>
  <si>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</si>
  <si>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</si>
  <si>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</si>
  <si>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</si>
  <si>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</si>
  <si>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</si>
  <si>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</si>
  <si>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</si>
  <si>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</si>
  <si>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</si>
  <si>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</si>
  <si>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</si>
  <si>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</si>
  <si>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</si>
  <si>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</si>
  <si>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</si>
  <si>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</si>
  <si>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</si>
  <si>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</si>
  <si>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</si>
  <si>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</si>
  <si>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</si>
  <si>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</si>
  <si>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</si>
  <si>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</si>
  <si>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</si>
  <si>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</si>
  <si>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</si>
  <si>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</si>
  <si>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</si>
  <si>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</si>
  <si>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</si>
  <si>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</si>
  <si>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</si>
  <si>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</si>
  <si>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</si>
  <si>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</si>
  <si>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</si>
  <si>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</si>
  <si>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</si>
  <si>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</si>
  <si>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</si>
  <si>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</si>
  <si>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</si>
  <si>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</si>
  <si>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</si>
  <si>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</si>
  <si>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</si>
  <si>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</si>
  <si>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</si>
  <si>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</si>
  <si>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</si>
  <si>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</si>
  <si>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</si>
  <si>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</si>
  <si>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</si>
  <si>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</si>
  <si>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</si>
  <si>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</si>
  <si>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</si>
  <si>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</si>
  <si>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</si>
  <si>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</si>
  <si>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</si>
  <si>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</si>
  <si>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</si>
  <si>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</si>
  <si>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</si>
  <si>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</si>
  <si>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</si>
  <si>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</si>
  <si>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</si>
  <si>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</si>
  <si>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</si>
  <si>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</si>
  <si>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</si>
  <si>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</si>
  <si>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</si>
  <si>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</si>
  <si>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</si>
  <si>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</si>
  <si>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</si>
  <si>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</si>
  <si>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</si>
  <si>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</si>
  <si>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</si>
  <si>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</si>
  <si>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</si>
  <si>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</si>
  <si>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</si>
  <si>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</si>
  <si>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</si>
  <si>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</si>
  <si>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</si>
  <si>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</si>
  <si>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</si>
  <si>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</si>
  <si>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</si>
  <si>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</si>
  <si>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</si>
  <si>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</si>
  <si>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</si>
  <si>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</si>
  <si>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</si>
  <si>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</si>
  <si>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</si>
  <si>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</si>
  <si>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</si>
  <si>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</si>
  <si>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</si>
  <si>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</si>
  <si>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</si>
  <si>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</si>
  <si>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</si>
  <si>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</si>
  <si>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</si>
  <si>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</si>
  <si>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</si>
  <si>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</si>
  <si>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</si>
  <si>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</si>
  <si>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</si>
  <si>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</si>
  <si>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</si>
  <si>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</si>
  <si>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</si>
  <si>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</si>
  <si>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</si>
  <si>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</si>
  <si>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</si>
  <si>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</si>
  <si>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</si>
  <si>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</si>
  <si>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</si>
  <si>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</si>
  <si>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</si>
  <si>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</si>
  <si>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</si>
  <si>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</si>
  <si>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</si>
  <si>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</si>
  <si>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</si>
  <si>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</si>
  <si>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</si>
  <si>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</si>
  <si>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</si>
  <si>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</si>
  <si>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</si>
  <si>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</si>
  <si>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</si>
  <si>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</si>
  <si>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</si>
  <si>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</si>
  <si>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</si>
  <si>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</si>
  <si>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</si>
  <si>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</si>
  <si>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</si>
  <si>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</si>
  <si>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</si>
  <si>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</si>
  <si>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</si>
  <si>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</si>
  <si>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</si>
  <si>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</si>
  <si>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</si>
  <si>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</si>
  <si>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</si>
  <si>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</si>
  <si>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</si>
  <si>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</si>
  <si>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</si>
  <si>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</si>
  <si>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</si>
  <si>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</si>
  <si>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</si>
  <si>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</si>
  <si>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</si>
  <si>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</si>
  <si>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</si>
  <si>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</si>
  <si>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</si>
  <si>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</si>
  <si>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</si>
  <si>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</si>
  <si>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</si>
  <si>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</si>
  <si>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</si>
  <si>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</si>
  <si>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</si>
  <si>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</si>
  <si>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</si>
  <si>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</si>
  <si>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</si>
  <si>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</si>
  <si>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</si>
  <si>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</si>
  <si>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</si>
  <si>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</si>
  <si>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</si>
  <si>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</si>
  <si>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</si>
  <si>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</si>
  <si>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</si>
  <si>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</si>
  <si>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</si>
  <si>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</si>
  <si>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</si>
  <si>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</si>
  <si>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</si>
  <si>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</si>
  <si>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</si>
  <si>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</si>
  <si>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</si>
  <si>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</si>
  <si>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</si>
  <si>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</si>
  <si>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</si>
  <si>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</si>
  <si>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</si>
  <si>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</si>
  <si>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</si>
  <si>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</si>
  <si>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</si>
  <si>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</si>
  <si>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</si>
  <si>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</si>
  <si>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</si>
  <si>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</si>
  <si>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</si>
  <si>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</si>
  <si>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</si>
  <si>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</si>
  <si>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</si>
  <si>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</si>
  <si>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</si>
  <si>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</si>
  <si>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</si>
  <si>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</si>
  <si>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</si>
  <si>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</si>
  <si>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</si>
  <si>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</si>
  <si>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</si>
  <si>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</si>
  <si>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</si>
  <si>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</si>
  <si>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</si>
  <si>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</si>
  <si>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</si>
  <si>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</si>
  <si>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</si>
  <si>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</si>
  <si>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</si>
  <si>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</si>
  <si>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</si>
  <si>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</si>
  <si>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</si>
  <si>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</si>
  <si>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</si>
  <si>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</si>
  <si>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</si>
  <si>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</si>
  <si>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</si>
  <si>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</si>
  <si>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</si>
  <si>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</si>
  <si>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</si>
  <si>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</si>
  <si>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</si>
  <si>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</si>
  <si>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</si>
  <si>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</si>
  <si>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</si>
  <si>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</si>
  <si>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</si>
  <si>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</si>
  <si>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</si>
  <si>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</si>
  <si>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</si>
  <si>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</si>
  <si>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</si>
  <si>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</si>
  <si>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</si>
  <si>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</si>
  <si>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</si>
  <si>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</si>
  <si>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</si>
  <si>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</si>
  <si>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</si>
  <si>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</si>
  <si>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</si>
  <si>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</si>
  <si>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</si>
  <si>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</si>
  <si>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</si>
  <si>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</si>
  <si>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</si>
  <si>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</si>
  <si>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</si>
  <si>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</si>
  <si>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</si>
  <si>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</si>
  <si>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</si>
  <si>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</si>
  <si>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</si>
  <si>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</si>
  <si>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</si>
  <si>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</si>
  <si>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</si>
  <si>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</si>
  <si>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</si>
  <si>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</si>
  <si>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</si>
  <si>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</si>
  <si>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</si>
  <si>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</si>
  <si>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</si>
  <si>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</si>
  <si>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</si>
  <si>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</si>
  <si>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</si>
  <si>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</si>
  <si>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</si>
  <si>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</si>
  <si>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</si>
  <si>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</si>
  <si>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</si>
  <si>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</si>
  <si>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</si>
  <si>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</si>
  <si>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</si>
  <si>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</si>
  <si>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</si>
  <si>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</si>
  <si>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</si>
  <si>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</si>
  <si>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</si>
  <si>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</si>
  <si>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</si>
  <si>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</si>
  <si>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</si>
  <si>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</si>
  <si>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</si>
  <si>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</si>
  <si>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</si>
  <si>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</si>
  <si>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</si>
  <si>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</si>
  <si>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</si>
  <si>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</si>
  <si>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</si>
  <si>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</si>
  <si>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</si>
  <si>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</si>
  <si>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</si>
  <si>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</si>
  <si>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</si>
  <si>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</si>
  <si>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</si>
  <si>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</si>
  <si>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</si>
  <si>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</si>
  <si>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</si>
  <si>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</si>
  <si>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</si>
  <si>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</si>
  <si>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</si>
  <si>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</si>
  <si>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</si>
  <si>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</si>
  <si>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</si>
  <si>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</si>
  <si>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</si>
  <si>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</si>
  <si>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</si>
  <si>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</si>
  <si>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</si>
  <si>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</si>
  <si>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</si>
  <si>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</si>
  <si>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</si>
  <si>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</si>
  <si>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</si>
  <si>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</si>
  <si>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</si>
  <si>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</si>
  <si>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</si>
  <si>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</si>
  <si>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</si>
  <si>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</si>
  <si>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</si>
  <si>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</si>
  <si>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</si>
  <si>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</si>
  <si>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</si>
  <si>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</si>
  <si>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</si>
  <si>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</si>
  <si>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</si>
  <si>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</si>
  <si>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</si>
  <si>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</si>
  <si>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</si>
  <si>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</si>
  <si>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</si>
  <si>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</si>
  <si>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</si>
  <si>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</si>
  <si>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</si>
  <si>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</si>
  <si>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</si>
  <si>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</si>
  <si>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</si>
  <si>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</si>
  <si>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</si>
  <si>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</si>
  <si>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</si>
  <si>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</si>
  <si>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</si>
  <si>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</si>
  <si>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</si>
  <si>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</si>
  <si>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</si>
  <si>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</si>
  <si>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</si>
  <si>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</si>
  <si>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</si>
  <si>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</si>
  <si>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</si>
  <si>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</si>
  <si>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</si>
  <si>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</si>
  <si>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</si>
  <si>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</si>
  <si>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</si>
  <si>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</si>
  <si>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</si>
  <si>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</si>
  <si>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</si>
  <si>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</si>
  <si>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</si>
  <si>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</si>
  <si>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</si>
  <si>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</si>
  <si>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</si>
  <si>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</si>
  <si>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</si>
  <si>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</si>
  <si>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</si>
  <si>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</si>
  <si>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</si>
  <si>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</si>
  <si>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</si>
  <si>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</si>
  <si>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</si>
  <si>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</si>
  <si>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</si>
  <si>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</si>
  <si>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</si>
  <si>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</si>
  <si>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</si>
  <si>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</si>
  <si>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</si>
  <si>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</si>
  <si>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</si>
  <si>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</si>
  <si>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</si>
  <si>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</si>
  <si>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</si>
  <si>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</si>
  <si>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</si>
  <si>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</si>
  <si>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</si>
  <si>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</si>
  <si>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</si>
  <si>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</si>
  <si>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</si>
  <si>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</si>
  <si>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</si>
  <si>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</si>
  <si>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</si>
  <si>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</si>
  <si>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</si>
  <si>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</si>
  <si>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</si>
  <si>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</si>
  <si>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</si>
  <si>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</si>
  <si>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</si>
  <si>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</si>
  <si>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</si>
  <si>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</si>
  <si>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</si>
  <si>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</si>
  <si>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</si>
  <si>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</si>
  <si>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</si>
  <si>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</si>
  <si>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</si>
  <si>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</si>
  <si>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</si>
  <si>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</si>
  <si>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</si>
  <si>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</si>
  <si>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</si>
  <si>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</si>
  <si>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</si>
  <si>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</si>
  <si>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</si>
  <si>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</si>
  <si>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</si>
  <si>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</si>
  <si>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</si>
  <si>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</si>
  <si>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</si>
  <si>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</si>
  <si>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</si>
  <si>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</si>
  <si>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</si>
  <si>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</si>
  <si>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</si>
  <si>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</si>
  <si>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</si>
  <si>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</si>
  <si>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</si>
  <si>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</si>
  <si>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</si>
  <si>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</si>
  <si>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</si>
  <si>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</si>
  <si>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</si>
  <si>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</si>
  <si>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</si>
  <si>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</si>
  <si>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</si>
  <si>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</si>
  <si>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</si>
  <si>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</si>
  <si>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</si>
  <si>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</si>
  <si>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</si>
  <si>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</si>
  <si>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</si>
  <si>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</si>
  <si>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</si>
  <si>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</si>
  <si>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</si>
  <si>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</si>
  <si>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</si>
  <si>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</si>
  <si>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</si>
  <si>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</si>
  <si>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</si>
  <si>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</si>
  <si>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</si>
  <si>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</si>
  <si>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</si>
  <si>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</si>
  <si>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</si>
  <si>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</si>
  <si>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</si>
  <si>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</si>
  <si>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</si>
  <si>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</si>
  <si>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</si>
  <si>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</si>
  <si>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</si>
  <si>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</si>
  <si>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</si>
  <si>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</si>
  <si>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</si>
  <si>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</si>
  <si>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</si>
  <si>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</si>
  <si>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</si>
  <si>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</si>
  <si>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</si>
  <si>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</si>
  <si>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</si>
  <si>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</si>
  <si>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</si>
  <si>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</si>
  <si>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</si>
  <si>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</si>
  <si>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</si>
  <si>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</si>
  <si>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</si>
  <si>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</si>
  <si>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</si>
  <si>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</si>
  <si>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</si>
  <si>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</si>
  <si>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</si>
  <si>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</si>
  <si>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</si>
  <si>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</si>
  <si>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</si>
  <si>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</si>
  <si>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</si>
  <si>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</si>
  <si>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</si>
  <si>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</si>
  <si>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</si>
  <si>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</si>
  <si>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</si>
  <si>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</si>
  <si>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</si>
  <si>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</si>
  <si>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</si>
  <si>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</si>
  <si>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</si>
  <si>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</si>
  <si>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</si>
  <si>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</si>
  <si>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</si>
  <si>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</si>
  <si>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</si>
  <si>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</si>
  <si>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</si>
  <si>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</si>
  <si>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</si>
  <si>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</si>
  <si>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</si>
  <si>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</si>
  <si>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</si>
  <si>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</si>
  <si>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</si>
  <si>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</si>
  <si>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</si>
  <si>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</si>
  <si>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</si>
  <si>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</si>
  <si>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</si>
  <si>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</si>
  <si>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</si>
  <si>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</si>
  <si>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</si>
  <si>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</si>
  <si>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</si>
  <si>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</si>
  <si>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</si>
  <si>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</si>
  <si>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</si>
  <si>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</si>
  <si>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</si>
  <si>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</si>
  <si>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</si>
  <si>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</si>
  <si>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</si>
  <si>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</si>
  <si>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</si>
  <si>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</si>
  <si>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</si>
  <si>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</si>
  <si>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</si>
  <si>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</si>
  <si>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</si>
  <si>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</si>
  <si>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</si>
  <si>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</si>
  <si>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</si>
  <si>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</si>
  <si>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</si>
  <si>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</si>
  <si>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</si>
  <si>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</si>
  <si>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</si>
  <si>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</si>
  <si>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</si>
  <si>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</si>
  <si>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</si>
  <si>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</si>
  <si>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</si>
  <si>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</si>
  <si>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</si>
  <si>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</si>
  <si>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</si>
  <si>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</si>
  <si>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</si>
  <si>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</si>
  <si>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</si>
  <si>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</si>
  <si>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</si>
  <si>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</si>
  <si>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</si>
  <si>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</si>
  <si>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</si>
  <si>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</si>
  <si>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</si>
  <si>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</si>
  <si>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</si>
  <si>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</si>
  <si>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</si>
  <si>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</si>
  <si>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</si>
  <si>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</si>
  <si>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</si>
  <si>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</si>
  <si>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</si>
  <si>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</si>
  <si>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</si>
  <si>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</si>
  <si>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</si>
  <si>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</si>
  <si>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</si>
  <si>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</si>
  <si>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</si>
  <si>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</si>
  <si>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</si>
  <si>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</si>
  <si>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</si>
  <si>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</si>
  <si>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</si>
  <si>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</si>
  <si>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</si>
  <si>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</si>
  <si>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</si>
  <si>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</si>
  <si>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</si>
  <si>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</si>
  <si>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</si>
  <si>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</si>
  <si>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</si>
  <si>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</si>
  <si>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</si>
  <si>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</si>
  <si>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</si>
  <si>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</si>
  <si>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</si>
  <si>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</si>
  <si>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</si>
  <si>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</si>
  <si>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</si>
  <si>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</si>
  <si>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</si>
  <si>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</si>
  <si>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</si>
  <si>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</si>
  <si>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</si>
  <si>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</si>
  <si>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</si>
  <si>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</si>
  <si>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</si>
  <si>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</si>
  <si>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</si>
  <si>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</si>
  <si>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</si>
  <si>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</si>
  <si>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</si>
  <si>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</si>
  <si>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</si>
  <si>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</si>
  <si>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</si>
  <si>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</si>
  <si>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</si>
  <si>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</si>
  <si>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</si>
  <si>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</si>
  <si>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</si>
  <si>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</si>
  <si>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</si>
  <si>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</si>
  <si>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</si>
  <si>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</si>
  <si>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</si>
  <si>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</si>
  <si>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</si>
  <si>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</si>
  <si>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</si>
  <si>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</si>
  <si>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</si>
  <si>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</si>
  <si>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</si>
  <si>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</si>
  <si>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</si>
  <si>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</si>
  <si>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</si>
  <si>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</si>
  <si>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</si>
  <si>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</si>
  <si>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</si>
  <si>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</si>
  <si>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</si>
  <si>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</si>
  <si>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</si>
  <si>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</si>
  <si>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</si>
  <si>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</si>
  <si>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</si>
  <si>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</si>
  <si>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</si>
  <si>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</si>
  <si>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</si>
  <si>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</si>
  <si>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</si>
  <si>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</si>
  <si>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</si>
  <si>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</si>
  <si>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</si>
  <si>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</si>
  <si>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</si>
  <si>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</si>
  <si>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</si>
  <si>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</si>
  <si>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</si>
  <si>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</si>
  <si>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</si>
  <si>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</si>
  <si>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</si>
  <si>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</si>
  <si>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</si>
  <si>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</si>
  <si>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</si>
  <si>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</si>
  <si>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</si>
  <si>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</si>
  <si>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</si>
  <si>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</si>
  <si>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</si>
  <si>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</si>
  <si>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</si>
  <si>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</si>
  <si>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</si>
  <si>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</si>
  <si>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</si>
  <si>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</si>
  <si>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</si>
  <si>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</si>
  <si>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</si>
  <si>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</si>
  <si>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</si>
  <si>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</si>
  <si>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</si>
  <si>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</si>
  <si>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</si>
  <si>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</si>
  <si>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</si>
  <si>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</si>
  <si>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</si>
  <si>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</si>
  <si>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</si>
  <si>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</si>
  <si>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</si>
  <si>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</si>
  <si>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</si>
  <si>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</si>
  <si>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</si>
  <si>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</si>
  <si>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</si>
  <si>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</si>
  <si>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</si>
  <si>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</si>
  <si>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</si>
  <si>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</si>
  <si>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</si>
  <si>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</si>
  <si>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</si>
  <si>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</si>
  <si>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</si>
  <si>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</si>
  <si>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</si>
  <si>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</si>
  <si>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</si>
  <si>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</si>
  <si>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</si>
  <si>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</si>
  <si>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</si>
  <si>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</si>
  <si>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</si>
  <si>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</si>
  <si>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</si>
  <si>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</si>
  <si>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</si>
  <si>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</si>
  <si>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</si>
  <si>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</si>
  <si>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</si>
  <si>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</si>
  <si>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</si>
  <si>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</si>
  <si>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</si>
  <si>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</si>
  <si>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</si>
  <si>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</si>
  <si>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</si>
  <si>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</si>
  <si>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</si>
  <si>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</si>
  <si>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</si>
  <si>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</si>
  <si>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</si>
  <si>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</si>
  <si>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</si>
  <si>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</si>
  <si>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</si>
  <si>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</si>
  <si>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</si>
  <si>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</si>
  <si>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</si>
  <si>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</si>
  <si>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</si>
  <si>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</si>
  <si>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</si>
  <si>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</si>
  <si>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</si>
  <si>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</si>
  <si>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</si>
  <si>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</si>
  <si>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</si>
  <si>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</si>
  <si>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</si>
  <si>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</si>
  <si>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</si>
  <si>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</si>
  <si>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</si>
  <si>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</si>
  <si>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</si>
  <si>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</si>
  <si>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</si>
  <si>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</si>
  <si>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</si>
  <si>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</si>
  <si>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</si>
  <si>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</si>
  <si>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</si>
  <si>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</si>
  <si>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</si>
  <si>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</si>
  <si>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</si>
  <si>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</si>
  <si>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</si>
  <si>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</si>
  <si>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</si>
  <si>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</si>
  <si>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</si>
  <si>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</si>
  <si>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</si>
  <si>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</si>
  <si>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</si>
  <si>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</si>
  <si>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</si>
  <si>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</si>
  <si>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</si>
  <si>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</si>
  <si>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</si>
  <si>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</si>
  <si>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</si>
  <si>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</si>
  <si>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</si>
  <si>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</si>
  <si>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</si>
  <si>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</si>
  <si>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</si>
  <si>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</si>
  <si>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</si>
  <si>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</si>
  <si>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</si>
  <si>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</si>
  <si>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</si>
  <si>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</si>
  <si>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</si>
  <si>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</si>
  <si>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</si>
  <si>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</si>
  <si>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</si>
  <si>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</si>
  <si>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</si>
  <si>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</si>
  <si>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</si>
  <si>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</si>
  <si>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</si>
  <si>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</si>
  <si>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</si>
  <si>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</si>
  <si>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</si>
  <si>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</si>
  <si>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</si>
  <si>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</si>
  <si>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</si>
  <si>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</si>
  <si>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</si>
  <si>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</si>
  <si>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</si>
  <si>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</si>
  <si>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</si>
  <si>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</si>
  <si>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</si>
  <si>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</si>
  <si>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</si>
  <si>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</si>
  <si>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</si>
  <si>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</si>
  <si>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</si>
  <si>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</si>
  <si>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</si>
  <si>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</si>
  <si>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</si>
  <si>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</si>
  <si>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</si>
  <si>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</si>
  <si>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</si>
  <si>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</si>
  <si>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</si>
  <si>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</si>
  <si>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</si>
  <si>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</si>
  <si>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</si>
  <si>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</si>
  <si>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</si>
  <si>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</si>
  <si>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</si>
  <si>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</si>
  <si>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</si>
  <si>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</si>
  <si>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</si>
  <si>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</si>
  <si>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</si>
  <si>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</si>
  <si>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</si>
  <si>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</si>
  <si>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</si>
  <si>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</si>
  <si>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</si>
  <si>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</si>
  <si>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</si>
  <si>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</si>
  <si>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</si>
  <si>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</si>
  <si>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</si>
  <si>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</si>
  <si>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</si>
  <si>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</si>
  <si>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</si>
  <si>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</si>
  <si>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</si>
  <si>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</si>
  <si>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</si>
  <si>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</si>
  <si>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</si>
  <si>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</si>
  <si>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</si>
  <si>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</si>
  <si>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</si>
  <si>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</si>
  <si>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</si>
  <si>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</si>
  <si>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</si>
  <si>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</si>
  <si>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</si>
  <si>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</si>
  <si>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</si>
  <si>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</si>
  <si>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</si>
  <si>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</si>
  <si>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</si>
  <si>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</si>
  <si>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</si>
  <si>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</si>
  <si>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</si>
  <si>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</si>
  <si>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</si>
  <si>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</si>
  <si>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</si>
  <si>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</si>
  <si>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</si>
  <si>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</si>
  <si>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</si>
  <si>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</si>
  <si>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</si>
  <si>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</si>
  <si>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</si>
  <si>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</si>
  <si>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</si>
  <si>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</si>
  <si>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</si>
  <si>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</si>
  <si>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</si>
  <si>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</si>
  <si>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</si>
  <si>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</si>
  <si>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</si>
  <si>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</si>
  <si>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</si>
  <si>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</si>
  <si>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</si>
  <si>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</si>
  <si>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</si>
  <si>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</si>
  <si>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</si>
  <si>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</si>
  <si>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</si>
  <si>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</si>
  <si>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</si>
  <si>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</si>
  <si>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</si>
  <si>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</si>
  <si>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</si>
  <si>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</si>
  <si>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</si>
  <si>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</si>
  <si>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</si>
  <si>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</si>
  <si>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</si>
  <si>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</si>
  <si>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</si>
  <si>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</si>
  <si>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</si>
  <si>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</si>
  <si>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</si>
  <si>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</si>
  <si>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</si>
  <si>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</si>
  <si>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</si>
  <si>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</si>
  <si>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</si>
  <si>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</si>
  <si>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</si>
  <si>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</si>
  <si>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</si>
  <si>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</si>
  <si>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</si>
  <si>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</si>
  <si>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</si>
  <si>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</si>
  <si>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</si>
  <si>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</si>
  <si>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</si>
  <si>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</si>
  <si>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</si>
  <si>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</si>
  <si>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</si>
  <si>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</si>
  <si>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</si>
  <si>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</si>
  <si>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</si>
  <si>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</si>
  <si>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</si>
  <si>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</si>
  <si>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</si>
  <si>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</si>
  <si>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</si>
  <si>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</si>
  <si>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</si>
  <si>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</si>
  <si>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</si>
  <si>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</si>
  <si>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</si>
  <si>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</si>
  <si>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No PCM</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</si>
  <si>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</si>
  <si>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</si>
  <si>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</si>
  <si>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</si>
  <si>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</si>
  <si>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</si>
  <si>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</si>
  <si>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</si>
  <si>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</si>
  <si>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</si>
  <si>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</si>
  <si>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</si>
  <si>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</si>
  <si>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</si>
  <si>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</si>
  <si>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40 min</t>
  </si>
  <si>
    <t>PCM-20251119-00002118</t>
  </si>
  <si>
    <t>ETA 60 mins</t>
  </si>
  <si>
    <t>PCM-20251119-00002164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</si>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</sst>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318.09654212962778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2.122962963039754E-2</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45981.044968055554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45981.044968055554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45981.044968055554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45981.044968055554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45981.044968055554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45981.044968055554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45981.044968055554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45981.044968055554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45981.044968055554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45981.044968055554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45981.044968055554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45981.044968055554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45981.044968055554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45981.044968055554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45981.044968055554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45981.044968055554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45981.044968055554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45981.044968055554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45981.044968055554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45981.044968055554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45981.044968055554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45981.044968055554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45981.044968055554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45981.044968055554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45981.044968055554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45981.044968055554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45981.044968055554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45981.044968055554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45981.044968055554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45981.044968055554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45981.044968055554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45981.044968055554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45981.044968055554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45981.044968055554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45981.044968055554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45981.044968055554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45981.044968055554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45981.044968055554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45981.044968055554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45981.044968055554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45981.044968055554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45981.044968055554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45981.044968055554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45981.044968055554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45981.044968055554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45981.044968055554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45981.044968055554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45981.044968055554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45981.044968055554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45981.044968055554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45981.044968055554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45981.044968055554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45981.044968055554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45981.044968055554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2ACC2C51-7554-489A-9F16-0B066A5146F6}"/>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156.04513009259244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1.7653240742220078E-2</v>
      </c>
      <c r="H4" s="74">
        <v>45981.02175925926</v>
      </c>
      <c r="I4" s="18" t="str">
        <f>IFERROR(VLOOKUP(D4,DB!A:F,6,0),"")</f>
        <v>SCECO</v>
      </c>
      <c r="J4" s="18" t="str">
        <f>IFERROR(VLOOKUP(D4,DB!A:G,7,0),"")</f>
        <v>In progress</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45981.044968055554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45981.044968055554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45981.044968055554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45981.044968055554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45981.044968055554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45981.044968055554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45981.044968055554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45981.044968055554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45981.044968055554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45981.044968055554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45981.044968055554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45981.044968055554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45981.044968055554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45981.044968055554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45981.044968055554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45981.044968055554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45981.044968055554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45981.044968055554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45981.044968055554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45981.044968055554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45981.044968055554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45981.044968055554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45981.044968055554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45981.044968055554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45981.044968055554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45981.044968055554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45981.044968055554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45981.044968055554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45981.044968055554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45981.044968055554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45981.044968055554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45981.044968055554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45981.044968055554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45981.044968055554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45981.044968055554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45981.044968055554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45981.044968055554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45981.044968055554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45981.044968055554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45981.044968055554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45981.044968055554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45981.044968055554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45981.044968055554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45981.044968055554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45981.044968055554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45981.044968055554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45981.044968055554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45981.044968055554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45981.044968055554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45981.044968055554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45981.044968055554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45981.044968055554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45981.044968055554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45981.044968055554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45981.044968055554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45981.044968055554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45981.044968055554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45981.044968055554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45981.044968055554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45981.044968055554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45981.044968055554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45981.044968055554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45981.044968055554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45981.044968055554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45981.044968055554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45981.044968055554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45981.044968055554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45981.044968055554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45981.044968055554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45981.044968055554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45981.044968055554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45981.044968055554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45981.044968055554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45981.044968055554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45981.044968055554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45981.044968055554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45981.044968055554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45981.044968055554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45981.044968055554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45981.044968055554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45981.044968055554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45981.044968055554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45981.044968055554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45981.044968055554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45981.044968055554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45981.044968055554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45981.044968055554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45981.044968055554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45981.044968055554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45981.044968055554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45981.044968055554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45981.044968055554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45981.044968055554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45981.044968055554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45981.044968055554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45981.044968055554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45981.044968055554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45981.044968055554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45981.044968055554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45981.044968055554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45981.044968055554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45981.044968055554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45981.044968055554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45981.044968055554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45981.044968055554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45981.044968055554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45981.044968055554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45981.044968055554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45981.044968055554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45981.044968055554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45981.044968055554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45981.044968055554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45981.044968055554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45981.044968055554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45981.044968055554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45981.044968055554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45981.044968055554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45981.044968055554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45981.044968055554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45981.044968055554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45981.044968055554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45981.044968055554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45981.044968055554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45981.044968055554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45981.044968055554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45981.044968055554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45981.044968055554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45981.044968055554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45981.044968055554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45981.044968055554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45981.044968055554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45981.044968055554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45981.044968055554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45981.044968055554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45981.044968055554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45981.044968055554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45981.044968055554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45981.044968055554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45981.044968055554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45981.044968055554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45981.044968055554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45981.044968055554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45981.044968055554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45981.044968055554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45981.044968055554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45981.044968055554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45981.044968055554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45981.044968055554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45981.044968055554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45981.044968055554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45981.044968055554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45981.044968055554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45981.044968055554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45981.044968055554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45981.044968055554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45981.044968055554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45981.044968055554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45981.044968055554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45981.044968055554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45981.044968055554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45981.044968055554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45981.044968055554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45981.044968055554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45981.044968055554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45981.044968055554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45981.044968055554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45981.044968055554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45981.044968055554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45981.044968055554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45981.044968055554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45981.044968055554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45981.044968055554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45981.044968055554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45981.044968055554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45981.044968055554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45981.044968055554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45981.044968055554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45981.044968055554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45981.044968055554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45981.044968055554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45981.044968055554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45981.044968055554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45981.044968055554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45981.044968055554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45981.044968055554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45981.044968055554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45981.044968055554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45981.044968055554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45981.044968055554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45981.044968055554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45981.044968055554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45981.044968055554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45981.044968055554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45981.044968055554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45981.044968055554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45981.044968055554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45981.044968055554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45981.044968055554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45981.044968055554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45981.044968055554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45981.044968055554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45981.044968055554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45981.044968055554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45981.044968055554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45981.044968055554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45981.044968055554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45981.044968055554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45981.044968055554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45981.044968055554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45981.044968055554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45981.044968055554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45981.044968055554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45981.044968055554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45981.044968055554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45981.044968055554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45981.044968055554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45981.044968055554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45981.044968055554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45981.044968055554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45981.044968055554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45981.044968055554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45981.044968055554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45981.044968055554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45981.044968055554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45981.044968055554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45981.044968055554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45981.044968055554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45981.044968055554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45981.044968055554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45981.044968055554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45981.044968055554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45981.044968055554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45981.044968055554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45981.044968055554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45981.044968055554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45981.044968055554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45981.044968055554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45981.044968055554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45981.044968055554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45981.044968055554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45981.044968055554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45981.044968055554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45981.044968055554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45981.044968055554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45981.044968055554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45981.044968055554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45981.044968055554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45981.044968055554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45981.044968055554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45981.044968055554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45981.044968055554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45981.044968055554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45981.044968055554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45981.044968055554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45981.044968055554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45981.044968055554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45981.044968055554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45981.044968055554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45981.044968055554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45981.044968055554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45981.044968055554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45981.044968055554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45981.044968055554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45981.044968055554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45981.044968055554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45981.044968055554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45981.044968055554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45981.044968055554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45981.044968055554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45981.044968055554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45981.044968055554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45981.044968055554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45981.044968055554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45981.044968055554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45981.044968055554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45981.044968055554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45981.044968055554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45981.044968055554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45981.044968055554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45981.044968055554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45981.044968055554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45981.044968055554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45981.044968055554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45981.044968055554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45981.044968055554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45981.044968055554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45981.044968055554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45981.044968055554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45981.044968055554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45981.044968055554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45981.044968055554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45981.044968055554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45981.044968055554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45981.044968055554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45981.044968055554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45981.044968055554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45981.044968055554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45981.044968055554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45981.044968055554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45981.044968055554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45981.044968055554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45981.044968055554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45981.044968055554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45981.044968055554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45981.044968055554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45981.044968055554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45981.044968055554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45981.044968055554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45981.044968055554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45981.044968055554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45981.044968055554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45981.044968055554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45981.044968055554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45981.044968055554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45981.044968055554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45981.044968055554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45981.044968055554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45981.044968055554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45981.044968055554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45981.044968055554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45981.044968055554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45981.044968055554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45981.044968055554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45981.044968055554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45981.044968055554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45981.044968055554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45981.044968055554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45981.044968055554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45981.044968055554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45981.044968055554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45981.044968055554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45981.044968055554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45981.044968055554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45981.044968055554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45981.044968055554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45981.044968055554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45981.044968055554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45981.044968055554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45981.044968055554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45981.044968055554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45981.044968055554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45981.044968055554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45981.044968055554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45981.044968055554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45981.044968055554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45981.044968055554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45981.044968055554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45981.044968055554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45981.044968055554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45981.044968055554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45981.044968055554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45981.044968055554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45981.044968055554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45981.044968055554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45981.044968055554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45981.044968055554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45981.044968055554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45981.044968055554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45981.044968055554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45981.044968055554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45981.044968055554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45981.044968055554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45981.044968055554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45981.044968055554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45981.044968055554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45981.044968055554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45981.044968055554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45981.044968055554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45981.044968055554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45981.044968055554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45981.044968055554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45981.044968055554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45981.044968055554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45981.044968055554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45981.044968055554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45981.044968055554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45981.044968055554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45981.044968055554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45981.044968055554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45981.044968055554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45981.044968055554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45981.044968055554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45981.044968055554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45981.044968055554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45981.044968055554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45981.044968055554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45981.044968055554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45981.044968055554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45981.044968055554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45981.044968055554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45981.044968055554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45981.044968055554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45981.044968055554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45981.044968055554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45981.044968055554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45981.044968055554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45981.044968055554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45981.044968055554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45981.044968055554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45981.044968055554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45981.044968055554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45981.044968055554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45981.044968055554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45981.044968055554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45981.044968055554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45981.044968055554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45981.044968055554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45981.044968055554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45981.044968055554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45981.044968055554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45981.044968055554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45981.044968055554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45981.044968055554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45981.044968055554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45981.044968055554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45981.044968055554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45981.044968055554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45981.044968055554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45981.044968055554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45981.044968055554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45981.044968055554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45981.044968055554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45981.044968055554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45981.044968055554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45981.044968055554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45981.044968055554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45981.044968055554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45981.044968055554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45981.044968055554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45981.044968055554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45981.044968055554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45981.044968055554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45981.044968055554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45981.044968055554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45981.044968055554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45981.044968055554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45981.044968055554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45981.044968055554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45981.044968055554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45981.044968055554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45981.044968055554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45981.044968055554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45981.044968055554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45981.044968055554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45981.044968055554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45981.044968055554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45981.044968055554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45981.044968055554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45981.044968055554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45981.044968055554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45981.044968055554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45981.044968055554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45981.044968055554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45981.044968055554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45981.044968055554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45981.044968055554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45981.044968055554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45981.044968055554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45981.044968055554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45981.044968055554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45981.044968055554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45981.044968055554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45981.044968055554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45981.044968055554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45981.044968055554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45981.044968055554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45981.044968055554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45981.044968055554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45981.044968055554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45981.044968055554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45981.044968055554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45981.044968055554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45981.044968055554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45981.044968055554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45981.044968055554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45981.044968055554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45981.044968055554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45981.044968055554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45981.044968055554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45981.044968055554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45981.044968055554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45981.044968055554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45981.044968055554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45981.044968055554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45981.044968055554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45981.044968055554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45981.044968055554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45981.044968055554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45981.044968055554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45981.044968055554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45981.044968055554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45981.044968055554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45981.044968055554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45981.044968055554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45981.044968055554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45981.044968055554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45981.044968055554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45981.044968055554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45981.044968055554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45981.044968055554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45981.044968055554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45981.044968055554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45981.044968055554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45981.044968055554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45981.044968055554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45981.044968055554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45981.044968055554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45981.044968055554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45981.044968055554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45981.044968055554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45981.044968055554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45981.044968055554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45981.044968055554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45981.044968055554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45981.044968055554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45981.044968055554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45981.044968055554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45981.044968055554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45981.044968055554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45981.044968055554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45981.044968055554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45981.044968055554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45981.044968055554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45981.044968055554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45981.044968055554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45981.044968055554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45981.044968055554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45981.044968055554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45981.044968055554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45981.044968055554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45981.044968055554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45981.044968055554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45981.044968055554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45981.044968055554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45981.044968055554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45981.044968055554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45981.044968055554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45981.044968055554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45981.044968055554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45981.044968055554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45981.044968055554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45981.044968055554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45981.044968055554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45981.044968055554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45981.044968055554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45981.044968055554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45981.044968055554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45981.044968055554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45981.044968055554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45981.044968055554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45981.044968055554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45981.044968055554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45981.044968055554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45981.044968055554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45981.044968055554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45981.044968055554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45981.044968055554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45981.044968055554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45981.044968055554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45981.044968055554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45981.044968055554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45981.044968055554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45981.044968055554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45981.044968055554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45981.044968055554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45981.044968055554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45981.044968055554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45981.044968055554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45981.044968055554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45981.044968055554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45981.044968055554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45981.044968055554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45981.044968055554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45981.044968055554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45981.044968055554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45981.044968055554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45981.044968055554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45981.044968055554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45981.044968055554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45981.044968055554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45981.044968055554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45981.044968055554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45981.044968055554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45981.044968055554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45981.044968055554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45981.044968055554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45981.044968055554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45981.044968055554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45981.044968055554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45981.044968055554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45981.044968055554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45981.044968055554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45981.044968055554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45981.044968055554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45981.044968055554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45981.044968055554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45981.044968055554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45981.044968055554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45981.044968055554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45981.044968055554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45981.044968055554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45981.044968055554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45981.044968055554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45981.044968055554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45981.044968055554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45981.044968055554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45981.044968055554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45981.044968055554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45981.044968055554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45981.044968055554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45981.044968055554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45981.044968055554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45981.044968055554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45981.044968055554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45981.044968055554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45981.044968055554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45981.044968055554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45981.044968055554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45981.044968055554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45981.044968055554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45981.044968055554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45981.044968055554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45981.044968055554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45981.044968055554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45981.044968055554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45981.044968055554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45981.044968055554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45981.044968055554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45981.044968055554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45981.044968055554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45981.044968055554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45981.044968055554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45981.044968055554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45981.044968055554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45981.044968055554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45981.044968055554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45981.044968055554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45981.044968055554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45981.044968055554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45981.044968055554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45981.044968055554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45981.044968055554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45981.044968055554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45981.044968055554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45981.044968055554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45981.044968055554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45981.044968055554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45981.044968055554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45981.044968055554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45981.044968055554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45981.044968055554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45981.044968055554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45981.044968055554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45981.044968055554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45981.044968055554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45981.044968055554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45981.044968055554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45981.044968055554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45981.044968055554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45981.044968055554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45981.044968055554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45981.044968055554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45981.044968055554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45981.044968055554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45981.044968055554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45981.044968055554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45981.044968055554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45981.044968055554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45981.044968055554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45981.044968055554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45981.044968055554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45981.044968055554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45981.044968055554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45981.044968055554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45981.044968055554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45981.044968055554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45981.044968055554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45981.044968055554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45981.044968055554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45981.044968055554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45981.044968055554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45981.044968055554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45981.044968055554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45981.044968055554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45981.044968055554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45981.044968055554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45981.044968055554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45981.044968055554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45981.044968055554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45981.044968055554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45981.044968055554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45981.044968055554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45981.044968055554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45981.044968055554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45981.044968055554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45981.044968055554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45981.044968055554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45981.044968055554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45981.044968055554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45981.044968055554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45981.044968055554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45981.044968055554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45981.044968055554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45981.044968055554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45981.044968055554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45981.044968055554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45981.044968055554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45981.044968055554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45981.044968055554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45981.044968055554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45981.044968055554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45981.044968055554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45981.044968055554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45981.044968055554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45981.044968055554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45981.044968055554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45981.044968055554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45981.044968055554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45981.044968055554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45981.044968055554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45981.044968055554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45981.044968055554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45981.044968055554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45981.044968055554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45981.044968055554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45981.044968055554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45981.044968055554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45981.044968055554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45981.044968055554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45981.044968055554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45981.044968055554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45981.044968055554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45981.044968055554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45981.044968055554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45981.044968055554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45981.044968055554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45981.044968055554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45981.044968055554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45981.044968055554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45981.044968055554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45981.044968055554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45981.044968055554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45981.044968055554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45981.044968055554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45981.044968055554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45981.044968055554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45981.044968055554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45981.044968055554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45981.044968055554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45981.044968055554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45981.044968055554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45981.044968055554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45981.044968055554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45981.044968055554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45981.044968055554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45981.044968055554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45981.044968055554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45981.044968055554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45981.044968055554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45981.044968055554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45981.044968055554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45981.044968055554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45981.044968055554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45981.044968055554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45981.044968055554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45981.044968055554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45981.044968055554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45981.044968055554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45981.044968055554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45981.044968055554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45981.044968055554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45981.044968055554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45981.044968055554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45981.044968055554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45981.044968055554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45981.044968055554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45981.044968055554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45981.044968055554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45981.044968055554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45981.044968055554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45981.044968055554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45981.044968055554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45981.044968055554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45981.044968055554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45981.044968055554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45981.044968055554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45981.044968055554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45981.044968055554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45981.044968055554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45981.044968055554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45981.044968055554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45981.044968055554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45981.044968055554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45981.044968055554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45981.044968055554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45981.044968055554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45981.044968055554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45981.044968055554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45981.044968055554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45981.044968055554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45981.044968055554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45981.044968055554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45981.044968055554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45981.044968055554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45981.044968055554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45981.044968055554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45981.044968055554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45981.044968055554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45981.044968055554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45981.044968055554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45981.044968055554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45981.044968055554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45981.044968055554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45981.044968055554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45981.044968055554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45981.044968055554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45981.044968055554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45981.044968055554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45981.044968055554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45981.044968055554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45981.044968055554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45981.044968055554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45981.044968055554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45981.044968055554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45981.044968055554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45981.044968055554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45981.044968055554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45981.044968055554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45981.044968055554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45981.044968055554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45981.044968055554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45981.044968055554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45981.044968055554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45981.044968055554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45981.044968055554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45981.044968055554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45981.044968055554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45981.044968055554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45981.044968055554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45981.044968055554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45981.044968055554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45981.044968055554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45981.044968055554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45981.044968055554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45981.044968055554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45981.044968055554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45981.044968055554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45981.044968055554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45981.044968055554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45981.044968055554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45981.044968055554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45981.044968055554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45981.044968055554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45981.044968055554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45981.044968055554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45981.044968055554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45981.044968055554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45981.044968055554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45981.044968055554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45981.044968055554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45981.044968055554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45981.044968055554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45981.044968055554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45981.044968055554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45981.044968055554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45981.044968055554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45981.044968055554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45981.044968055554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45981.044968055554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45981.044968055554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45981.044968055554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45981.044968055554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45981.044968055554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45981.044968055554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45981.044968055554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45981.044968055554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45981.044968055554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45981.044968055554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45981.044968055554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45981.044968055554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45981.044968055554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45981.044968055554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45981.044968055554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45981.044968055554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45981.044968055554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45981.044968055554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45981.044968055554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45981.044968055554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45981.044968055554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45981.044968055554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45981.044968055554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45981.044968055554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45981.044968055554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45981.044968055554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45981.044968055554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45981.044968055554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45981.044968055554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45981.044968055554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45981.044968055554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45981.044968055554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45981.044968055554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45981.044968055554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45981.044968055554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45981.044968055554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45981.044968055554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45981.044968055554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45981.044968055554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45981.044968055554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45981.044968055554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45981.044968055554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45981.044968055554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45981.044968055554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45981.044968055554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45981.044968055554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45981.044968055554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45981.044968055554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45981.044968055554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45981.044968055554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45981.044968055554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45981.044968055554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45981.044968055554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45981.044968055554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45981.044968055554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45981.044968055554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45981.044968055554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45981.044968055554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45981.044968055554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45981.044968055554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45981.044968055554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45981.044968055554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45981.044968055554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45981.044968055554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45981.044968055554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45981.044968055554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45981.044968055554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45981.044968055554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45981.044968055554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45981.044968055554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45981.044968055554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45981.044968055554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45981.044968055554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45981.044968055554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45981.044968055554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45981.044968055554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45981.044968055554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45981.044968055554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45981.044968055554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45981.044968055554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45981.044968055554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45981.044968055554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45981.044968055554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45981.044968055554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45981.044968055554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45981.044968055554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45981.044968055554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45981.044968055554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45981.044968055554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45981.044968055554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45981.044968055554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45981.044968055554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45981.044968055554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45981.044968055554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45981.044968055554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45981.044968055554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45981.044968055554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45981.044968055554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45981.044968055554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45981.044968055554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45981.044968055554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45981.044968055554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45981.044968055554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45981.044968055554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45981.044968055554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45981.044968055554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45981.044968055554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45981.044968055554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45981.044968055554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45981.044968055554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45981.044968055554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45981.044968055554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45981.044968055554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45981.044968055554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45981.044968055554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45981.044968055554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45981.044968055554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45981.044968055554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45981.044968055554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45981.044968055554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45981.044968055554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45981.044968055554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45981.044968055554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45981.044968055554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45981.044968055554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45981.044968055554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45981.044968055554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45981.044968055554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45981.044968055554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45981.044968055554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45981.044968055554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45981.044968055554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45981.044968055554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45981.044968055554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45981.044968055554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45981.044968055554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45981.044968055554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45981.044968055554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45981.044968055554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45981.044968055554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45981.044968055554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45981.044968055554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45981.044968055554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45981.044968055554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45981.044968055554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45981.044968055554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45981.044968055554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45981.044968055554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45981.044968055554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45981.044968055554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45981.044968055554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45981.044968055554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45981.044968055554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45981.044968055554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45981.044968055554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45981.044968055554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45981.044968055554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45981.044968055554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45981.044968055554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45981.044968055554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45981.044968055554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45981.044968055554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45981.044968055554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45981.044968055554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45981.044968055554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45981.044968055554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45981.044968055554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45981.044968055554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45981.044968055554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45981.044968055554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45981.044968055554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45981.044968055554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45981.044968055554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45981.044968055554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45981.044968055554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45981.044968055554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45981.044968055554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45981.044968055554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45981.044968055554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45981.044968055554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45981.044968055554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45981.044968055554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45981.044968055554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45981.044968055554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45981.044968055554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45981.044968055554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45981.044968055554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45981.044968055554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45981.044968055554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45981.044968055554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45981.044968055554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45981.044968055554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45981.044968055554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45981.044968055554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45981.044968055554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45981.044968055554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45981.044968055554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45981.044968055554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45981.044968055554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45981.044968055554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45981.044968055554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45981.044968055554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45981.044968055554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45981.044968055554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45981.044968055554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45981.044968055554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45981.044968055554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45981.044968055554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45981.044968055554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45981.044968055554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45981.044968055554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45981.044968055554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45981.044968055554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45981.044968055554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45981.044968055554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45981.044968055554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45981.044968055554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45981.044968055554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45981.044968055554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45981.044968055554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45981.044968055554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45981.044968055554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45981.044968055554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45981.044968055554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45981.044968055554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45981.044968055554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45981.044968055554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45981.044968055554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45981.044968055554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45981.044968055554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45981.044968055554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45981.044968055554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45981.044968055554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45981.044968055554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45981.044968055554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45981.044968055554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45981.044968055554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45981.044968055554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45981.044968055554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45981.044968055554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45981.044968055554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45981.044968055554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45981.044968055554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45981.044968055554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45981.044968055554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45981.044968055554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45981.044968055554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45981.044968055554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45981.044968055554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45981.044968055554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45981.044968055554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45981.044968055554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45981.044968055554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45981.044968055554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45981.044968055554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45981.044968055554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45981.044968055554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45981.044968055554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45981.044968055554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45981.044968055554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45981.044968055554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45981.044968055554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45981.044968055554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45981.044968055554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45981.044968055554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45981.044968055554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45981.044968055554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45981.044968055554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45981.044968055554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45981.044968055554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45981.044968055554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45981.044968055554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45981.044968055554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45981.044968055554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45981.044968055554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45981.044968055554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45981.044968055554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45981.044968055554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45981.044968055554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45981.044968055554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45981.044968055554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45981.044968055554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45981.044968055554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45981.044968055554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45981.044968055554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45981.044968055554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277.56425046295772</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37163</v>
      </c>
      <c r="E3" s="94" t="s">
        <v>39021</v>
      </c>
      <c r="F3" s="95">
        <v>45980.842175925929</v>
      </c>
      <c r="G3" s="96">
        <f t="shared" ref="G3:G49" ca="1" si="0">IFERROR(NOW()-F3,"")</f>
        <v>0.20279212962486781</v>
      </c>
      <c r="H3" s="95">
        <v>45980.810960648145</v>
      </c>
      <c r="I3" s="113" t="str">
        <f>IFERROR(VLOOKUP(D3,DB!A:F,6,0),"")</f>
        <v>Generator-SG</v>
      </c>
      <c r="J3" s="113" t="str">
        <f>IFERROR(VLOOKUP(D3,DB!A:G,7,0),"")</f>
        <v>Dead</v>
      </c>
      <c r="K3" s="97" t="s">
        <v>39111</v>
      </c>
      <c r="L3" s="91" t="str">
        <f>IFERROR(VLOOKUP(D3,DB!A:I,9,0),"")</f>
        <v>Latis</v>
      </c>
    </row>
    <row r="4" spans="1:16" ht="15" customHeight="1">
      <c r="A4" s="113" t="s">
        <v>39112</v>
      </c>
      <c r="B4" s="113" t="str">
        <f>IFERROR(VLOOKUP(D4,DB!A:K,11,0),"")</f>
        <v>R4</v>
      </c>
      <c r="C4" s="93">
        <v>1</v>
      </c>
      <c r="D4" s="91" t="s">
        <v>38770</v>
      </c>
      <c r="E4" s="94" t="s">
        <v>39021</v>
      </c>
      <c r="F4" s="95">
        <v>45980.962777777779</v>
      </c>
      <c r="G4" s="96">
        <f t="shared" ca="1" si="0"/>
        <v>8.2190277775225695E-2</v>
      </c>
      <c r="H4" s="95">
        <v>45980.925208333334</v>
      </c>
      <c r="I4" s="113" t="str">
        <f>IFERROR(VLOOKUP(D4,DB!A:F,6,0),"")</f>
        <v>Generator-SG</v>
      </c>
      <c r="J4" s="113" t="str">
        <f>IFERROR(VLOOKUP(D4,DB!A:G,7,0),"")</f>
        <v>No BB Shifted</v>
      </c>
      <c r="K4" s="97" t="s">
        <v>39113</v>
      </c>
      <c r="L4" s="91" t="str">
        <f>IFERROR(VLOOKUP(D4,DB!A:I,9,0),"")</f>
        <v>Latis</v>
      </c>
    </row>
    <row r="5" spans="1:16" ht="15" customHeight="1">
      <c r="A5" s="113"/>
      <c r="B5" s="113" t="str">
        <f>IFERROR(VLOOKUP(D5,DB!A:K,11,0),"")</f>
        <v/>
      </c>
      <c r="C5" s="93"/>
      <c r="D5" s="91"/>
      <c r="E5" s="94"/>
      <c r="F5" s="95"/>
      <c r="G5" s="96">
        <f t="shared" ca="1" si="0"/>
        <v>45981.044968055554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45981.044968055554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45981.044968055554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45981.044968055554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45981.044968055554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45981.044968055554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45981.044968055554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45981.044968055554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45981.044968055554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45981.044968055554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45981.044968055554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45981.044968055554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45981.044968055554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45981.044968055554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45981.044968055554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45981.044968055554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45981.044968055554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45981.044968055554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45981.044968055554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45981.044968055554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45981.044968055554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45981.044968055554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45981.044968055554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45981.044968055554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45981.044968055554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45981.044968055554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45981.044968055554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45981.044968055554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45981.044968055554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45981.044968055554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45981.044968055554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45981.044968055554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45981.044968055554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45981.044968055554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45981.044968055554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45981.044968055554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45981.044968055554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45981.044968055554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45981.044968055554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45981.044968055554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45981.044968055554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45981.044968055554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45981.044968055554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45981.044968055554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45981.044968055554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45981.044968055554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45981.044968055554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45981.044968055554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45981.044968055554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45981.044968055554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45981.044968055554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45981.044968055554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45981.044968055554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45981.044968055554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45981.044968055554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45981.044968055554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45981.044968055554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45981.044968055554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45981.044968055554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45981.044968055554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45981.044968055554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45981.044968055554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45981.044968055554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45981.044968055554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45981.044968055554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45981.044968055554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45981.044968055554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45981.044968055554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45981.044968055554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45981.044968055554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45981.044968055554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45981.044968055554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45981.044968055554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45981.044968055554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45981.044968055554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45981.044968055554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45981.044968055554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45981.044968055554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45981.044968055554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45981.044968055554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45981.044968055554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45981.044968055554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45981.044968055554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45981.044968055554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45981.044968055554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45981.044968055554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45981.044968055554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45981.044968055554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45981.044968055554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45981.044968055554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45981.044968055554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45981.044968055554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45981.044968055554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45981.044968055554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45981.044968055554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45981.044968055554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45981.044968055554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45981.044968055554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45981.044968055554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45981.044968055554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45981.044968055554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45981.044968055554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45981.044968055554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45981.044968055554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45981.044968055554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45981.044968055554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45981.044968055554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45981.044968055554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45981.044968055554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45981.044968055554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45981.044968055554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45981.044968055554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45981.044968055554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45981.044968055554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45981.044968055554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45981.044968055554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45981.044968055554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45981.044968055554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45981.044968055554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45981.044968055554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45981.044968055554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45981.044968055554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45981.044968055554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45981.044968055554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45981.044968055554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45981.044968055554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45981.044968055554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45981.044968055554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45981.044968055554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45981.044968055554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45981.044968055554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45981.044968055554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45981.044968055554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45981.044968055554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45981.044968055554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45981.044968055554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45981.044968055554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45981.044968055554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45981.044968055554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45981.044968055554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45981.044968055554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45981.044968055554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45981.044968055554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45981.044968055554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45981.044968055554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45981.044968055554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45981.044968055554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45981.044968055554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45981.044968055554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45981.044968055554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45981.044968055554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45981.044968055554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45981.044968055554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45981.044968055554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45981.044968055554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45981.044968055554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45981.044968055554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45981.044968055554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45981.044968055554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45981.044968055554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45981.044968055554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45981.044968055554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45981.044968055554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45981.044968055554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45981.044968055554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45981.044968055554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45981.044968055554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45981.044968055554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45981.044968055554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45981.044968055554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45981.044968055554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45981.044968055554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45981.044968055554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45981.044968055554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45981.044968055554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45981.044968055554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45981.044968055554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45981.044968055554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45981.044968055554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45981.044968055554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45981.044968055554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45981.044968055554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45981.044968055554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45981.044968055554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45981.044968055554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45981.044968055554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45981.044968055554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45981.044968055554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45981.044968055554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45981.044968055554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45981.044968055554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45981.044968055554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45981.044968055554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45981.044968055554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45981.044968055554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45981.044968055554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45981.044968055554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45981.044968055554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45981.044968055554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45981.044968055554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45981.044968055554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45981.044968055554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45981.044968055554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45981.044968055554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45981.044968055554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45981.044968055554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45981.044968055554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45981.044968055554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45981.044968055554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45981.044968055554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45981.044968055554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45981.044968055554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45981.044968055554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45981.044968055554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45981.044968055554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45981.044968055554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45981.044968055554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45981.044968055554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45981.044968055554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45981.044968055554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45981.044968055554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45981.044968055554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45981.044968055554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45981.044968055554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45981.044968055554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45981.044968055554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45981.044968055554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45981.044968055554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45981.044968055554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45981.044968055554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45981.044968055554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45981.044968055554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45981.044968055554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45981.044968055554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45981.044968055554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45981.044968055554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45981.044968055554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45981.044968055554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45981.044968055554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45981.044968055554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45981.044968055554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45981.044968055554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45981.044968055554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45981.044968055554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45981.044968055554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45981.044968055554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45981.044968055554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45981.044968055554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45981.044968055554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45981.044968055554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45981.044968055554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45981.044968055554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45981.044968055554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45981.044968055554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45981.044968055554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45981.044968055554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45981.044968055554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45981.044968055554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45981.044968055554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45981.044968055554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45981.044968055554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45981.044968055554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45981.044968055554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45981.044968055554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45981.044968055554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45981.044968055554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45981.044968055554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45981.044968055554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45981.044968055554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45981.044968055554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45981.044968055554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45981.044968055554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45981.044968055554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45981.044968055554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45981.044968055554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45981.044968055554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45981.044968055554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45981.044968055554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45981.044968055554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45981.044968055554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45981.044968055554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45981.044968055554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45981.044968055554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45981.044968055554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45981.044968055554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45981.044968055554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45981.044968055554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45981.044968055554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45981.044968055554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45981.044968055554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45981.044968055554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45981.044968055554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45981.044968055554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45981.044968055554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45981.044968055554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45981.044968055554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45981.044968055554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45981.044968055554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45981.044968055554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45981.044968055554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45981.044968055554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45981.044968055554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45981.044968055554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45981.044968055554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45981.044968055554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45981.044968055554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45981.044968055554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45981.044968055554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45981.044968055554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45981.044968055554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45981.044968055554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45981.044968055554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45981.044968055554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45981.044968055554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45981.044968055554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45981.044968055554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45981.044968055554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45981.044968055554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45981.044968055554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45981.044968055554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45981.044968055554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45981.044968055554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45981.044968055554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45981.044968055554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45981.044968055554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45981.044968055554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45981.044968055554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45981.044968055554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45981.044968055554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45981.044968055554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45981.044968055554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45981.044968055554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45981.044968055554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45981.044968055554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45981.044968055554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45981.044968055554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45981.044968055554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45981.044968055554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45981.044968055554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45981.044968055554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45981.044968055554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45981.044968055554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45981.044968055554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45981.044968055554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45981.044968055554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45981.044968055554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45981.044968055554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45981.044968055554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45981.044968055554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45981.044968055554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45981.044968055554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45981.044968055554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45981.044968055554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45981.044968055554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45981.044968055554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45981.044968055554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45981.044968055554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45981.044968055554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45981.044968055554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45981.044968055554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45981.044968055554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45981.044968055554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45981.044968055554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45981.044968055554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45981.044968055554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45981.044968055554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45981.044968055554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45981.044968055554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45981.044968055554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45981.044968055554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45981.044968055554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45981.044968055554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45981.044968055554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45981.044968055554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45981.044968055554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45981.044968055554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45981.044968055554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45981.044968055554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45981.044968055554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45981.044968055554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45981.044968055554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45981.044968055554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45981.044968055554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45981.044968055554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45981.044968055554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45981.044968055554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45981.044968055554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45981.044968055554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45981.044968055554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45981.044968055554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45981.044968055554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45981.044968055554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45981.044968055554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45981.044968055554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45981.044968055554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45981.044968055554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45981.044968055554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45981.044968055554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45981.044968055554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45981.044968055554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45981.044968055554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45981.044968055554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45981.044968055554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45981.044968055554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45981.044968055554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45981.044968055554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45981.044968055554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45981.044968055554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45981.044968055554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45981.044968055554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45981.044968055554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45981.044968055554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45981.044968055554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45981.044968055554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45981.044968055554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45981.044968055554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45981.044968055554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45981.044968055554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45981.044968055554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45981.044968055554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45981.044968055554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45981.044968055554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45981.044968055554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45981.044968055554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45981.044968055554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45981.044968055554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45981.044968055554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45981.044968055554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45981.044968055554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45981.044968055554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45981.044968055554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45981.044968055554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45981.044968055554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45981.044968055554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45981.044968055554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45981.044968055554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45981.044968055554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45981.044968055554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45981.044968055554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45981.044968055554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45981.044968055554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45981.044968055554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45981.044968055554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45981.044968055554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45981.044968055554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45981.044968055554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45981.044968055554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45981.044968055554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45981.044968055554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45981.044968055554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45981.044968055554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45981.044968055554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45981.044968055554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45981.044968055554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45981.044968055554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45981.044968055554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45981.044968055554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45981.044968055554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45981.044968055554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45981.044968055554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45981.044968055554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45981.044968055554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45981.044968055554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45981.044968055554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45981.044968055554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45981.044968055554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45981.044968055554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45981.044968055554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45981.044968055554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45981.044968055554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45981.044968055554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45981.044968055554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45981.044968055554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45981.044968055554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45981.044968055554</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workbookViewId="0">
      <selection activeCell="A6" sqref="A6:X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89.212907870365598</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39024</v>
      </c>
      <c r="F3" s="38">
        <v>45926.188877314817</v>
      </c>
      <c r="G3" s="108">
        <f t="shared" ref="G3" ca="1" si="0">IFERROR(NOW()-F3,"")</f>
        <v>54.856090740737272</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39024</v>
      </c>
      <c r="F4" s="110">
        <v>45948.661111111112</v>
      </c>
      <c r="G4" s="111">
        <f t="shared" ref="G4" ca="1" si="1">IFERROR(NOW()-F4,"")</f>
        <v>32.383856944441504</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35">
        <v>45977.514803240738</v>
      </c>
      <c r="G5" s="111">
        <f ca="1">IFERROR(NOW()-F5,"")</f>
        <v>3.5301648148160893</v>
      </c>
      <c r="H5" s="135">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2</v>
      </c>
      <c r="D6" s="109" t="s">
        <v>33320</v>
      </c>
      <c r="E6" s="109" t="s">
        <v>39024</v>
      </c>
      <c r="F6" s="135">
        <v>45981.016076388885</v>
      </c>
      <c r="G6" s="111">
        <f ca="1">IFERROR(NOW()-F6,"")</f>
        <v>2.8891666668641847E-2</v>
      </c>
      <c r="H6" s="135">
        <v>45981.003287037034</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45981.044968055554</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45981.044968055554</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45981.044968055554</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45981.044968055554</v>
      </c>
      <c r="H10" s="135"/>
      <c r="I10" s="109" t="str">
        <f>IFERROR(VLOOKUP(D10,DB!A:F,6,0),"")</f>
        <v/>
      </c>
      <c r="J10" s="109" t="str">
        <f>IFERROR(VLOOKUP(D10,DB!A:G,7,0),"")</f>
        <v/>
      </c>
      <c r="K10" s="109"/>
      <c r="L10" s="109" t="str">
        <f>IFERROR(VLOOKUP(D10,DB!A:I,9,0),"")</f>
        <v/>
      </c>
    </row>
    <row r="11" spans="1:13">
      <c r="A11" s="109"/>
      <c r="B11" s="109" t="str">
        <f>IFERROR(VLOOKUP(D11,DB!A:K,11,0),"")</f>
        <v/>
      </c>
      <c r="C11" s="109"/>
      <c r="D11" s="148"/>
      <c r="E11" s="109"/>
      <c r="F11" s="109"/>
      <c r="G11" s="111">
        <f ca="1">IFERROR(NOW()-F11,"")</f>
        <v>45981.044968055554</v>
      </c>
      <c r="H11" s="135"/>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45981.044968055554</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45981.044968055554</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45981.044968055554</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45981.044968055554</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45981.044968055554</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45981.044968055554</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45981.044968055554</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45981.044968055554</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45981.044968055554</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45981.044968055554</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45981.044968055554</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45981.044968055554</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45981.044968055554</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45981.044968055554</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45981.044968055554</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45981.044968055554</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45981.044968055554</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45981.044968055554</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45981.044968055554</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45981.044968055554</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45981.044968055554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45981.044968055554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45981.044968055554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45981.044968055554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45981.044968055554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45981.044968055554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45981.044968055554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45981.044968055554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45981.044968055554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45981.044968055554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45981.044968055554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45981.044968055554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45981.044968055554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45981.044968055554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45981.044968055554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45981.044968055554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45981.044968055554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45981.044968055554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45981.044968055554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45981.044968055554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45981.044968055554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45981.044968055554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45981.044968055554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45981.044968055554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45981.044968055554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45981.044968055554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45981.044968055554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45981.044968055554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45981.044968055554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45981.044968055554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45981.044968055554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45981.044968055554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45981.044968055554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45981.044968055554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45981.044968055554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45981.044968055554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45981.044968055554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45981.044968055554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45981.044968055554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45981.044968055554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45981.044968055554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45981.044968055554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45981.044968055554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45981.044968055554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45981.044968055554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45981.044968055554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45981.044968055554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45981.044968055554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45981.044968055554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45981.044968055554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45981.044968055554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45981.044968055554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45981.044968055554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45981.044968055554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45981.044968055554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45981.044968055554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45981.044968055554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45981.044968055554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45981.044968055554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45981.044968055554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45981.044968055554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45981.044968055554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45981.044968055554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45981.044968055554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45981.044968055554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45981.044968055554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45981.044968055554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45981.044968055554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45981.044968055554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45981.044968055554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45981.044968055554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45981.044968055554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45981.044968055554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45981.044968055554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45981.044968055554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45981.044968055554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45981.044968055554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45981.044968055554</v>
      </c>
      <c r="H109" s="109"/>
      <c r="I109" s="109" t="str">
        <f>IFERROR(VLOOKUP(D109,DB!A:F,6,0),"")</f>
        <v/>
      </c>
      <c r="J109" s="109" t="str">
        <f>IFERROR(VLOOKUP(D109,DB!A:G,7,0),"")</f>
        <v/>
      </c>
      <c r="K109" s="109"/>
      <c r="L109" s="109" t="str">
        <f>IFERROR(VLOOKUP(D109,DB!A:I,9,0),"")</f>
        <v/>
      </c>
    </row>
    <row r="110" spans="1:12">
      <c r="A110" s="138"/>
      <c r="B110" s="138" t="str">
        <f>IFERROR(VLOOKUP(D110,DB!A:K,11,0),"")</f>
        <v/>
      </c>
      <c r="C110" s="138"/>
      <c r="D110" s="138"/>
      <c r="E110" s="138"/>
      <c r="F110" s="139"/>
      <c r="G110" s="111">
        <f ca="1">IFERROR(NOW()-F110,"")</f>
        <v>45981.044968055554</v>
      </c>
      <c r="H110" s="139"/>
      <c r="I110" s="138" t="str">
        <f>IFERROR(VLOOKUP(D110,DB!A:F,6,0),"")</f>
        <v/>
      </c>
      <c r="J110" s="138" t="str">
        <f>IFERROR(VLOOKUP(D110,DB!A:G,7,0),"")</f>
        <v/>
      </c>
      <c r="K110" s="138"/>
      <c r="L110" s="138" t="str">
        <f>IFERROR(VLOOKUP(D110,DB!A:I,9,0),"")</f>
        <v/>
      </c>
    </row>
    <row r="111" spans="1:12">
      <c r="A111" s="138"/>
      <c r="B111" s="138" t="str">
        <f>IFERROR(VLOOKUP(D111,DB!A:K,11,0),"")</f>
        <v/>
      </c>
      <c r="C111" s="138"/>
      <c r="D111" s="138"/>
      <c r="E111" s="138"/>
      <c r="F111" s="139"/>
      <c r="G111" s="111">
        <f ca="1">IFERROR(NOW()-F111,"")</f>
        <v>45981.044968055554</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45981.044968055554</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45981.044968055554</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45981.044968055554</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45981.044968055554</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45981.044968055554</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45981.044968055554</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45981.044968055554</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45981.044968055554</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45981.044968055554</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45981.044968055554</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45981.044968055554</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45981.044968055554</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45981.044968055554</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45981.044968055554</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45981.044968055554</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45981.044968055554</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45981.044968055554</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45981.044968055554</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45981.044968055554</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45981.044968055554</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45981.044968055554</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45981.044968055554</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45981.044968055554</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45981.044968055554</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45981.044968055554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45981.044968055554</v>
      </c>
      <c r="H137" s="139"/>
      <c r="I137" s="138" t="str">
        <f>IFERROR(VLOOKUP(D137,DB!A:F,6,0),"")</f>
        <v/>
      </c>
      <c r="J137" s="138" t="str">
        <f>IFERROR(VLOOKUP(D137,DB!A:G,7,0),"")</f>
        <v/>
      </c>
      <c r="K137" s="138"/>
      <c r="L137" s="138"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tabSelected="1" workbookViewId="0">
      <selection activeCell="E8" sqref="E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34023</v>
      </c>
      <c r="E2" s="109" t="s">
        <v>39021</v>
      </c>
      <c r="F2" s="121">
        <v>45980.960925925923</v>
      </c>
      <c r="G2" s="104">
        <f t="shared" ref="G2:G20" ca="1" si="0">IFERROR(NOW()-F2,"-")</f>
        <v>8.4042129630688578E-2</v>
      </c>
      <c r="H2" s="121">
        <v>45980.95517361111</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30946</v>
      </c>
      <c r="E3" s="109" t="s">
        <v>39021</v>
      </c>
      <c r="F3" s="121">
        <v>45981.000162037039</v>
      </c>
      <c r="G3" s="104">
        <f t="shared" ca="1" si="0"/>
        <v>4.480601851537358E-2</v>
      </c>
      <c r="H3" s="121">
        <v>45980.998553240737</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45981.044968055554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45981.044968055554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45981.044968055554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45981.044968055554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45981.044968055554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45981.044968055554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45981.044968055554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45981.044968055554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45981.044968055554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45981.044968055554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45981.044968055554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45981.044968055554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45981.044968055554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45981.044968055554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45981.044968055554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45981.044968055554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45981.044968055554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ref="G21:G54" ca="1" si="1">IFERROR(NOW()-F21,"-")</f>
        <v>45981.044968055554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45981.044968055554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45981.044968055554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45981.044968055554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45981.044968055554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45981.044968055554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45981.044968055554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45981.044968055554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45981.044968055554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45981.044968055554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45981.044968055554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45981.044968055554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45981.044968055554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45981.044968055554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45981.044968055554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45981.044968055554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45981.044968055554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45981.044968055554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45981.044968055554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45981.044968055554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45981.044968055554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45981.044968055554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45981.044968055554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45981.044968055554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45981.044968055554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45981.044968055554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45981.044968055554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45981.044968055554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45981.044968055554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45981.044968055554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45981.044968055554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45981.044968055554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45981.044968055554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45981.044968055554</v>
      </c>
      <c r="H54" s="121"/>
      <c r="I54" s="119" t="str">
        <f>IFERROR(VLOOKUP(D54,DB!A:F,6,0),"")</f>
        <v/>
      </c>
      <c r="J54" s="119" t="str">
        <f>IFERROR(VLOOKUP(D54,DB!A:G,7,0),"")</f>
        <v/>
      </c>
      <c r="K54" s="122"/>
      <c r="L54" s="123"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2025-11-19T22:06:17Z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